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Elvira\03MAPS\output\EMSR737\AOI01\DEL_MONIT01\FCT\EMSR737_AOI01_DEL_MONIT01_v1\20240714_tablamonit\"/>
    </mc:Choice>
  </mc:AlternateContent>
  <xr:revisionPtr revIDLastSave="0" documentId="13_ncr:1_{AE5D7C60-CF8E-4298-AA67-8A94E1EFB0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transportationL_v1_aff" sheetId="7" r:id="rId7"/>
    <sheet name="_facilitiesA_v1_aoi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40" i="2"/>
  <c r="B39" i="2"/>
  <c r="B38" i="2"/>
  <c r="B22" i="2"/>
  <c r="B21" i="2"/>
</calcChain>
</file>

<file path=xl/sharedStrings.xml><?xml version="1.0" encoding="utf-8"?>
<sst xmlns="http://schemas.openxmlformats.org/spreadsheetml/2006/main" count="257" uniqueCount="99">
  <si>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</si>
  <si>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</si>
  <si>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</si>
  <si>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</si>
  <si>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</si>
  <si>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EMSR737 AOI: 01 Stimagka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</si>
  <si>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</si>
  <si>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</si>
  <si>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</si>
  <si>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</si>
  <si>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</si>
  <si>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</si>
  <si>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</si>
  <si>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</si>
  <si>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</si>
  <si>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</si>
  <si>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Wholesale and retail trade buildings</t>
  </si>
  <si>
    <t>Transportation</t>
  </si>
  <si>
    <t>Local Road</t>
  </si>
  <si>
    <t>km</t>
  </si>
  <si>
    <t>Cart Track</t>
  </si>
  <si>
    <t>Facilities</t>
  </si>
  <si>
    <t>Power plant constructions</t>
  </si>
  <si>
    <t>Land use</t>
  </si>
  <si>
    <t>Shrub and/or herbaceous vegetation association</t>
  </si>
  <si>
    <t xml:space="preserve">Permanent crops </t>
  </si>
  <si>
    <t xml:space="preserve">Heterogeneous agricultural areas </t>
  </si>
  <si>
    <t xml:space="preserve">Forests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</si>
  <si>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</si>
  <si>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</si>
  <si>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</si>
  <si>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</si>
  <si>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</si>
  <si>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</si>
  <si>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</si>
  <si>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</si>
  <si>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</si>
  <si>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</si>
  <si>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</si>
  <si>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</si>
  <si>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</si>
  <si>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Stimagka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</si>
  <si>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</si>
  <si>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</si>
  <si>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</si>
  <si>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</si>
  <si>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</si>
  <si>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</si>
  <si>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</si>
  <si>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</si>
  <si>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</si>
  <si>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</si>
  <si>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</si>
  <si>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</si>
  <si>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</si>
  <si>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 xml:space="preserve"> </t>
  </si>
  <si>
    <t>Indications of the differences between the population datasets.</t>
  </si>
  <si>
    <t>very good: &lt;20%_x000D_
good: 21%-40%_x000D_
moderate: 41%-60%_x000D_
poor: 61%-80%_x000D_
very poor: &gt;80%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</si>
  <si>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</si>
  <si>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</si>
  <si>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</si>
  <si>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</si>
  <si>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</si>
  <si>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</si>
  <si>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</si>
  <si>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</si>
  <si>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</si>
  <si>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</si>
  <si>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</si>
  <si>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</si>
  <si>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</si>
  <si>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</si>
  <si>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</si>
  <si>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</si>
  <si>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</si>
  <si>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</si>
  <si>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</si>
  <si>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</si>
  <si>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</si>
  <si>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</si>
  <si>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</si>
  <si>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</si>
  <si>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</si>
  <si>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</si>
  <si>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</si>
  <si>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</si>
  <si>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</si>
  <si>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</si>
  <si>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</si>
  <si>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</si>
  <si>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</si>
  <si>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_naturalLandUseA_v1_aoi</t>
  </si>
  <si>
    <t>Agricultural Areas</t>
  </si>
  <si>
    <t>Permanent crops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</si>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</sst>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>
      <selection activeCell="B9" sqref="B9"/>
    </sheetView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98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69</v>
      </c>
    </row>
    <row r="5" spans="1:12">
      <c r="A5" s="32">
        <v>0</v>
      </c>
      <c r="B5" s="32">
        <v>2</v>
      </c>
      <c r="C5" s="32" t="s">
        <v>92</v>
      </c>
      <c r="D5" s="32">
        <v>22</v>
      </c>
      <c r="E5" s="32" t="s">
        <v>93</v>
      </c>
      <c r="F5" s="32" t="s">
        <v>94</v>
      </c>
      <c r="G5" s="32" t="s">
        <v>84</v>
      </c>
      <c r="H5" s="32">
        <v>997</v>
      </c>
      <c r="I5" s="32">
        <v>992</v>
      </c>
      <c r="J5" s="32" t="s">
        <v>84</v>
      </c>
      <c r="K5" s="32">
        <v>8</v>
      </c>
      <c r="L5" s="32">
        <v>167.502543989</v>
      </c>
    </row>
    <row r="6" spans="1:12">
      <c r="A6" s="32">
        <v>1</v>
      </c>
      <c r="B6" s="32">
        <v>2</v>
      </c>
      <c r="C6" s="32" t="s">
        <v>92</v>
      </c>
      <c r="D6" s="32">
        <v>24</v>
      </c>
      <c r="E6" s="32" t="s">
        <v>95</v>
      </c>
      <c r="F6" s="32" t="s">
        <v>94</v>
      </c>
      <c r="G6" s="32" t="s">
        <v>84</v>
      </c>
      <c r="H6" s="32">
        <v>997</v>
      </c>
      <c r="I6" s="32">
        <v>992</v>
      </c>
      <c r="J6" s="32" t="s">
        <v>84</v>
      </c>
      <c r="K6" s="32">
        <v>4</v>
      </c>
      <c r="L6" s="32">
        <v>80.9856697588</v>
      </c>
    </row>
    <row r="7" spans="1:12">
      <c r="A7" s="32">
        <v>2</v>
      </c>
      <c r="B7" s="32">
        <v>3</v>
      </c>
      <c r="C7" s="32" t="s">
        <v>96</v>
      </c>
      <c r="D7" s="32">
        <v>31</v>
      </c>
      <c r="E7" s="32" t="s">
        <v>97</v>
      </c>
      <c r="F7" s="32" t="s">
        <v>94</v>
      </c>
      <c r="G7" s="32" t="s">
        <v>84</v>
      </c>
      <c r="H7" s="32">
        <v>997</v>
      </c>
      <c r="I7" s="32">
        <v>992</v>
      </c>
      <c r="J7" s="32" t="s">
        <v>84</v>
      </c>
      <c r="K7" s="32">
        <v>1</v>
      </c>
      <c r="L7" s="32">
        <v>1.6107704111000001</v>
      </c>
    </row>
    <row r="8" spans="1:12">
      <c r="A8" s="32">
        <v>3</v>
      </c>
      <c r="B8" s="32">
        <v>3</v>
      </c>
      <c r="C8" s="32" t="s">
        <v>96</v>
      </c>
      <c r="D8" s="32">
        <v>32</v>
      </c>
      <c r="E8" s="32" t="s">
        <v>24</v>
      </c>
      <c r="F8" s="32" t="s">
        <v>94</v>
      </c>
      <c r="G8" s="32" t="s">
        <v>84</v>
      </c>
      <c r="H8" s="32">
        <v>997</v>
      </c>
      <c r="I8" s="32">
        <v>992</v>
      </c>
      <c r="J8" s="32" t="s">
        <v>84</v>
      </c>
      <c r="K8" s="32">
        <v>3</v>
      </c>
      <c r="L8" s="32">
        <v>319.98646515600001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1"/>
  <sheetViews>
    <sheetView showGridLines="0" tabSelected="1" zoomScale="70" zoomScaleNormal="70" workbookViewId="0">
      <selection activeCell="B42" sqref="B42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7" t="s">
        <v>7</v>
      </c>
      <c r="D4" s="78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570.08544860999996</v>
      </c>
    </row>
    <row r="6" spans="1:11">
      <c r="B6" s="23" t="s">
        <v>12</v>
      </c>
      <c r="C6" s="27" t="s">
        <v>13</v>
      </c>
      <c r="D6" s="28"/>
      <c r="E6" s="65">
        <v>40</v>
      </c>
      <c r="F6" s="64">
        <v>850</v>
      </c>
      <c r="G6" s="2"/>
      <c r="H6" s="2"/>
      <c r="I6" s="3"/>
      <c r="J6" s="3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</v>
      </c>
      <c r="F7" s="42">
        <v>5</v>
      </c>
      <c r="G7" s="2"/>
      <c r="H7" s="2"/>
      <c r="I7" s="8"/>
      <c r="J7" s="7"/>
      <c r="K7" s="9"/>
    </row>
    <row r="8" spans="1:11">
      <c r="B8" s="43"/>
      <c r="C8" s="44" t="s">
        <v>16</v>
      </c>
      <c r="D8" s="45" t="s">
        <v>11</v>
      </c>
      <c r="E8" s="46">
        <v>0</v>
      </c>
      <c r="F8" s="47">
        <v>2</v>
      </c>
      <c r="G8" s="2"/>
      <c r="H8" s="2"/>
      <c r="I8" s="2"/>
      <c r="J8" s="7"/>
      <c r="K8" s="9"/>
    </row>
    <row r="9" spans="1:11">
      <c r="B9" s="36" t="s">
        <v>17</v>
      </c>
      <c r="C9" s="48" t="s">
        <v>18</v>
      </c>
      <c r="D9" s="37" t="s">
        <v>19</v>
      </c>
      <c r="E9" s="41">
        <v>1.3688888341000001</v>
      </c>
      <c r="F9" s="41">
        <v>54.474521624200001</v>
      </c>
    </row>
    <row r="10" spans="1:11">
      <c r="B10" s="43"/>
      <c r="C10" s="44" t="s">
        <v>20</v>
      </c>
      <c r="D10" s="45" t="s">
        <v>19</v>
      </c>
      <c r="E10" s="46">
        <v>5.0257951278000004</v>
      </c>
      <c r="F10" s="46">
        <v>89.343212415400004</v>
      </c>
    </row>
    <row r="11" spans="1:11">
      <c r="B11" s="49" t="s">
        <v>21</v>
      </c>
      <c r="C11" s="50" t="s">
        <v>22</v>
      </c>
      <c r="D11" s="51" t="s">
        <v>11</v>
      </c>
      <c r="E11" s="52">
        <v>0</v>
      </c>
      <c r="F11" s="52">
        <v>0.54151715869999995</v>
      </c>
    </row>
    <row r="12" spans="1:11">
      <c r="B12" s="53" t="s">
        <v>23</v>
      </c>
      <c r="C12" s="54" t="s">
        <v>24</v>
      </c>
      <c r="D12" s="37" t="s">
        <v>11</v>
      </c>
      <c r="E12" s="41">
        <v>319.98646515600001</v>
      </c>
      <c r="F12" s="55">
        <v>1206.36780305</v>
      </c>
    </row>
    <row r="13" spans="1:11">
      <c r="B13" s="56"/>
      <c r="C13" s="57" t="s">
        <v>25</v>
      </c>
      <c r="D13" s="58" t="s">
        <v>11</v>
      </c>
      <c r="E13" s="59">
        <v>167.502543989</v>
      </c>
      <c r="F13" s="59">
        <v>3300.34876923</v>
      </c>
    </row>
    <row r="14" spans="1:11">
      <c r="B14" s="56"/>
      <c r="C14" s="57" t="s">
        <v>26</v>
      </c>
      <c r="D14" s="58" t="s">
        <v>11</v>
      </c>
      <c r="E14" s="59">
        <v>80.9856697588</v>
      </c>
      <c r="F14" s="60">
        <v>606.63588752199996</v>
      </c>
    </row>
    <row r="15" spans="1:11">
      <c r="B15" s="56"/>
      <c r="C15" s="57" t="s">
        <v>27</v>
      </c>
      <c r="D15" s="58" t="s">
        <v>11</v>
      </c>
      <c r="E15" s="59">
        <v>1.6107704111000001</v>
      </c>
      <c r="F15" s="60">
        <v>569.85338091999995</v>
      </c>
    </row>
    <row r="16" spans="1:11">
      <c r="B16" s="61"/>
      <c r="C16" s="62" t="s">
        <v>28</v>
      </c>
      <c r="D16" s="45" t="s">
        <v>11</v>
      </c>
      <c r="E16" s="46">
        <v>0</v>
      </c>
      <c r="F16" s="63">
        <v>3.8771203109000001</v>
      </c>
    </row>
    <row r="17" spans="2:6">
      <c r="B17" s="5"/>
      <c r="C17" s="14"/>
      <c r="D17" s="7"/>
      <c r="E17" s="7"/>
      <c r="F17" s="10"/>
    </row>
    <row r="18" spans="2:6">
      <c r="B18" s="5"/>
      <c r="C18" s="14"/>
      <c r="D18" s="7"/>
      <c r="E18" s="7"/>
      <c r="F18" s="10"/>
    </row>
    <row r="19" spans="2:6">
      <c r="B19" s="66" t="s">
        <v>29</v>
      </c>
      <c r="C19" s="14"/>
      <c r="D19" s="7"/>
      <c r="E19" s="7"/>
    </row>
    <row r="20" spans="2:6">
      <c r="B20" s="32" t="s">
        <v>30</v>
      </c>
      <c r="C20" s="14"/>
      <c r="D20" s="7"/>
      <c r="E20" s="7"/>
    </row>
    <row r="21" spans="2:6">
      <c r="B21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1" s="14"/>
      <c r="D21" s="7"/>
      <c r="E21" s="7"/>
    </row>
    <row r="22" spans="2:6">
      <c r="B22" s="32" t="str">
        <f>CONCATENATE(CHAR(169)," European Union / Copernicus Emergency Management Service")</f>
        <v>© European Union / Copernicus Emergency Management Service</v>
      </c>
      <c r="C22" s="14"/>
      <c r="D22" s="7"/>
      <c r="E22" s="7"/>
    </row>
    <row r="23" spans="2:6">
      <c r="B23" s="5"/>
      <c r="C23" s="14"/>
      <c r="D23" s="7"/>
      <c r="E23" s="7"/>
    </row>
    <row r="24" spans="2:6">
      <c r="B24" s="5"/>
      <c r="C24" s="14"/>
      <c r="D24" s="7"/>
      <c r="E24" s="7"/>
    </row>
    <row r="25" spans="2:6">
      <c r="B25" s="66" t="s">
        <v>31</v>
      </c>
      <c r="C25" s="14"/>
      <c r="D25" s="7"/>
      <c r="E25" s="7"/>
    </row>
    <row r="26" spans="2:6">
      <c r="B26" s="32" t="s">
        <v>32</v>
      </c>
      <c r="C26" s="14"/>
      <c r="D26" s="7"/>
      <c r="E26" s="7"/>
    </row>
    <row r="27" spans="2:6">
      <c r="B27" s="32" t="s">
        <v>33</v>
      </c>
      <c r="C27" s="14"/>
      <c r="D27" s="7"/>
      <c r="E27" s="68" t="s">
        <v>34</v>
      </c>
    </row>
    <row r="28" spans="2:6">
      <c r="B28" s="32" t="s">
        <v>35</v>
      </c>
      <c r="C28" s="16"/>
      <c r="D28" s="7"/>
      <c r="E28" s="7"/>
    </row>
    <row r="29" spans="2:6">
      <c r="B29" s="32" t="s">
        <v>36</v>
      </c>
      <c r="C29" s="16"/>
      <c r="D29" s="7"/>
      <c r="E29" s="7"/>
    </row>
    <row r="30" spans="2:6">
      <c r="B30" s="5"/>
      <c r="C30" s="16"/>
      <c r="D30" s="7"/>
      <c r="E30" s="7"/>
    </row>
    <row r="31" spans="2:6">
      <c r="B31" s="5"/>
      <c r="C31" s="16"/>
      <c r="D31" s="7"/>
      <c r="E31" s="7"/>
    </row>
    <row r="32" spans="2:6">
      <c r="B32" s="66" t="s">
        <v>37</v>
      </c>
      <c r="C32" s="16"/>
      <c r="D32" s="7"/>
      <c r="E32" s="7"/>
    </row>
    <row r="33" spans="2:5">
      <c r="B33" s="32" t="s">
        <v>38</v>
      </c>
      <c r="C33" s="16"/>
      <c r="D33" s="7"/>
      <c r="E33" s="7"/>
    </row>
    <row r="34" spans="2:5">
      <c r="B34" s="32" t="s">
        <v>39</v>
      </c>
      <c r="C34" s="16"/>
      <c r="D34" s="7"/>
      <c r="E34" s="7"/>
    </row>
    <row r="35" spans="2:5">
      <c r="B35" s="5"/>
      <c r="C35" s="16"/>
      <c r="D35" s="7"/>
      <c r="E35" s="7"/>
    </row>
    <row r="36" spans="2:5">
      <c r="B36" s="5"/>
      <c r="C36" s="16"/>
      <c r="D36" s="7"/>
      <c r="E36" s="7"/>
    </row>
    <row r="37" spans="2:5">
      <c r="B37" s="66" t="s">
        <v>40</v>
      </c>
      <c r="C37" s="16"/>
      <c r="D37" s="7"/>
      <c r="E37" s="7"/>
    </row>
    <row r="38" spans="2:5">
      <c r="B38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8" s="16"/>
      <c r="D38" s="7"/>
      <c r="E38" s="7"/>
    </row>
    <row r="39" spans="2:5">
      <c r="B39" s="32" t="str">
        <f>CONCATENATE("Corine Land Cover (CLC) 2018, EuroBoundaryMap 2017 ",CHAR(169),"EuroGeographics.  ")</f>
        <v xml:space="preserve">Corine Land Cover (CLC) 2018, EuroBoundaryMap 2017 ©EuroGeographics.  </v>
      </c>
    </row>
    <row r="40" spans="2:5">
      <c r="B40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1" spans="2:5">
      <c r="B41" s="79" t="str">
        <f>CONCATENATE("Digital Elevation Model: COP-DEM-EEA-10-R product. ")</f>
        <v xml:space="preserve">Digital Elevation Model: COP-DEM-EEA-10-R product. 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9" width="16" customWidth="1"/>
  </cols>
  <sheetData>
    <row r="1" spans="1:12">
      <c r="A1" t="s">
        <v>41</v>
      </c>
    </row>
    <row r="3" spans="1:12" ht="38.25">
      <c r="A3" s="69" t="s">
        <v>42</v>
      </c>
      <c r="B3" s="69" t="s">
        <v>43</v>
      </c>
      <c r="C3" s="69" t="s">
        <v>44</v>
      </c>
      <c r="D3" s="69" t="s">
        <v>45</v>
      </c>
      <c r="E3" s="69" t="s">
        <v>46</v>
      </c>
      <c r="F3" s="69" t="s">
        <v>47</v>
      </c>
      <c r="G3" s="69" t="s">
        <v>48</v>
      </c>
      <c r="H3" s="69" t="s">
        <v>49</v>
      </c>
      <c r="I3" s="69" t="s">
        <v>50</v>
      </c>
      <c r="J3" s="69" t="s">
        <v>51</v>
      </c>
      <c r="K3" s="69" t="s">
        <v>52</v>
      </c>
      <c r="L3" s="69" t="s">
        <v>53</v>
      </c>
    </row>
    <row r="4" spans="1:12" ht="112.5">
      <c r="A4" s="70" t="s">
        <v>54</v>
      </c>
      <c r="B4" s="71" t="s">
        <v>55</v>
      </c>
      <c r="C4" s="71" t="s">
        <v>55</v>
      </c>
      <c r="D4" s="71" t="s">
        <v>55</v>
      </c>
      <c r="E4" s="71" t="s">
        <v>55</v>
      </c>
      <c r="F4" s="71" t="s">
        <v>55</v>
      </c>
      <c r="G4" s="71" t="s">
        <v>55</v>
      </c>
      <c r="H4" s="71" t="s">
        <v>55</v>
      </c>
      <c r="I4" s="71" t="s">
        <v>56</v>
      </c>
      <c r="J4" s="71" t="s">
        <v>56</v>
      </c>
      <c r="K4" s="71" t="s">
        <v>56</v>
      </c>
      <c r="L4" s="71" t="s">
        <v>57</v>
      </c>
    </row>
    <row r="5" spans="1:12">
      <c r="A5" s="72" t="s">
        <v>9</v>
      </c>
      <c r="B5" s="73">
        <v>753</v>
      </c>
      <c r="C5" s="73">
        <v>656</v>
      </c>
      <c r="D5" s="73">
        <v>1344</v>
      </c>
      <c r="E5" s="73">
        <v>648</v>
      </c>
      <c r="F5" s="73">
        <v>887</v>
      </c>
      <c r="G5" s="73">
        <v>707</v>
      </c>
      <c r="H5" s="73">
        <v>910</v>
      </c>
      <c r="I5" s="74">
        <v>844</v>
      </c>
      <c r="J5" s="74">
        <v>226</v>
      </c>
      <c r="K5" s="74">
        <v>26.8</v>
      </c>
      <c r="L5" s="75" t="s">
        <v>58</v>
      </c>
    </row>
    <row r="6" spans="1:12">
      <c r="A6" s="72" t="s">
        <v>59</v>
      </c>
      <c r="B6" s="73">
        <v>14</v>
      </c>
      <c r="C6" s="73">
        <v>14</v>
      </c>
      <c r="D6" s="73">
        <v>131</v>
      </c>
      <c r="E6" s="73">
        <v>28</v>
      </c>
      <c r="F6" s="73">
        <v>27</v>
      </c>
      <c r="G6" s="73">
        <v>9</v>
      </c>
      <c r="H6" s="73">
        <v>56</v>
      </c>
      <c r="I6" s="74">
        <v>40</v>
      </c>
      <c r="J6" s="74">
        <v>40</v>
      </c>
      <c r="K6" s="74">
        <v>100.2</v>
      </c>
      <c r="L6" s="76" t="s">
        <v>60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61</v>
      </c>
    </row>
    <row r="4" spans="1:8">
      <c r="A4" s="31" t="s">
        <v>62</v>
      </c>
      <c r="B4" s="31" t="s">
        <v>63</v>
      </c>
      <c r="C4" s="31" t="s">
        <v>64</v>
      </c>
      <c r="D4" s="31" t="s">
        <v>65</v>
      </c>
      <c r="E4" s="31" t="s">
        <v>66</v>
      </c>
      <c r="F4" s="31" t="s">
        <v>67</v>
      </c>
      <c r="G4" s="31" t="s">
        <v>68</v>
      </c>
      <c r="H4" s="31" t="s">
        <v>69</v>
      </c>
    </row>
    <row r="5" spans="1:8">
      <c r="A5" s="32">
        <v>0</v>
      </c>
      <c r="B5" s="32" t="s">
        <v>70</v>
      </c>
      <c r="C5" s="32" t="s">
        <v>71</v>
      </c>
      <c r="D5" s="32" t="s">
        <v>72</v>
      </c>
      <c r="E5" s="32" t="s">
        <v>10</v>
      </c>
      <c r="F5" s="32">
        <v>3</v>
      </c>
      <c r="G5" s="32">
        <v>4</v>
      </c>
      <c r="H5" s="32">
        <v>570.08544860999996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8" customWidth="1"/>
    <col min="6" max="6" width="19" customWidth="1"/>
    <col min="7" max="7" width="20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73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69</v>
      </c>
    </row>
    <row r="5" spans="1:12">
      <c r="A5" s="32">
        <v>0</v>
      </c>
      <c r="B5" s="32">
        <v>12</v>
      </c>
      <c r="C5" s="32" t="s">
        <v>81</v>
      </c>
      <c r="D5" s="32">
        <v>123</v>
      </c>
      <c r="E5" s="32" t="s">
        <v>16</v>
      </c>
      <c r="F5" s="32" t="s">
        <v>82</v>
      </c>
      <c r="G5" s="32" t="s">
        <v>83</v>
      </c>
      <c r="H5" s="32">
        <v>997</v>
      </c>
      <c r="I5" s="32">
        <v>994</v>
      </c>
      <c r="J5" s="32" t="s">
        <v>84</v>
      </c>
      <c r="K5" s="32">
        <v>2</v>
      </c>
      <c r="L5" s="32">
        <v>0.42782710769999999</v>
      </c>
    </row>
    <row r="6" spans="1:12">
      <c r="A6" s="32">
        <v>1</v>
      </c>
      <c r="B6" s="32">
        <v>11</v>
      </c>
      <c r="C6" s="32" t="s">
        <v>15</v>
      </c>
      <c r="D6" s="32">
        <v>997</v>
      </c>
      <c r="E6" s="32" t="s">
        <v>84</v>
      </c>
      <c r="F6" s="32" t="s">
        <v>82</v>
      </c>
      <c r="G6" s="32" t="s">
        <v>83</v>
      </c>
      <c r="H6" s="32">
        <v>997</v>
      </c>
      <c r="I6" s="32">
        <v>994</v>
      </c>
      <c r="J6" s="32" t="s">
        <v>84</v>
      </c>
      <c r="K6" s="32">
        <v>5</v>
      </c>
      <c r="L6" s="32">
        <v>0.33534767049999997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85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86</v>
      </c>
    </row>
    <row r="5" spans="1:12">
      <c r="A5" s="32">
        <v>0</v>
      </c>
      <c r="B5" s="32">
        <v>211</v>
      </c>
      <c r="C5" s="32" t="s">
        <v>87</v>
      </c>
      <c r="D5" s="32">
        <v>21122</v>
      </c>
      <c r="E5" s="32" t="s">
        <v>18</v>
      </c>
      <c r="F5" s="32" t="s">
        <v>82</v>
      </c>
      <c r="G5" s="32" t="s">
        <v>84</v>
      </c>
      <c r="H5" s="32">
        <v>997</v>
      </c>
      <c r="I5" s="32">
        <v>994</v>
      </c>
      <c r="J5" s="32" t="s">
        <v>84</v>
      </c>
      <c r="K5" s="32">
        <v>102</v>
      </c>
      <c r="L5" s="32">
        <v>54.474521624200001</v>
      </c>
    </row>
    <row r="6" spans="1:12">
      <c r="A6" s="32">
        <v>1</v>
      </c>
      <c r="B6" s="32">
        <v>211</v>
      </c>
      <c r="C6" s="32" t="s">
        <v>87</v>
      </c>
      <c r="D6" s="32">
        <v>21124</v>
      </c>
      <c r="E6" s="32" t="s">
        <v>20</v>
      </c>
      <c r="F6" s="32" t="s">
        <v>82</v>
      </c>
      <c r="G6" s="32" t="s">
        <v>84</v>
      </c>
      <c r="H6" s="32">
        <v>997</v>
      </c>
      <c r="I6" s="32">
        <v>994</v>
      </c>
      <c r="J6" s="32" t="s">
        <v>84</v>
      </c>
      <c r="K6" s="32">
        <v>146</v>
      </c>
      <c r="L6" s="32">
        <v>89.343212415400004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88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86</v>
      </c>
    </row>
    <row r="5" spans="1:12">
      <c r="A5" s="32">
        <v>0</v>
      </c>
      <c r="B5" s="32">
        <v>211</v>
      </c>
      <c r="C5" s="32" t="s">
        <v>87</v>
      </c>
      <c r="D5" s="32">
        <v>21122</v>
      </c>
      <c r="E5" s="32" t="s">
        <v>18</v>
      </c>
      <c r="F5" s="32" t="s">
        <v>82</v>
      </c>
      <c r="G5" s="32" t="s">
        <v>84</v>
      </c>
      <c r="H5" s="32">
        <v>997</v>
      </c>
      <c r="I5" s="32">
        <v>994</v>
      </c>
      <c r="J5" s="32" t="s">
        <v>84</v>
      </c>
      <c r="K5" s="32">
        <v>4</v>
      </c>
      <c r="L5" s="32">
        <v>1.3688888341000001</v>
      </c>
    </row>
    <row r="6" spans="1:12">
      <c r="A6" s="32">
        <v>1</v>
      </c>
      <c r="B6" s="32">
        <v>211</v>
      </c>
      <c r="C6" s="32" t="s">
        <v>87</v>
      </c>
      <c r="D6" s="32">
        <v>21124</v>
      </c>
      <c r="E6" s="32" t="s">
        <v>20</v>
      </c>
      <c r="F6" s="32" t="s">
        <v>82</v>
      </c>
      <c r="G6" s="32" t="s">
        <v>84</v>
      </c>
      <c r="H6" s="32">
        <v>997</v>
      </c>
      <c r="I6" s="32">
        <v>994</v>
      </c>
      <c r="J6" s="32" t="s">
        <v>84</v>
      </c>
      <c r="K6" s="32">
        <v>20</v>
      </c>
      <c r="L6" s="32">
        <v>5.0257951278000004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27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89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69</v>
      </c>
    </row>
    <row r="5" spans="1:12">
      <c r="A5" s="32">
        <v>0</v>
      </c>
      <c r="B5" s="32">
        <v>23</v>
      </c>
      <c r="C5" s="32" t="s">
        <v>90</v>
      </c>
      <c r="D5" s="32">
        <v>2302</v>
      </c>
      <c r="E5" s="32" t="s">
        <v>22</v>
      </c>
      <c r="F5" s="32" t="s">
        <v>82</v>
      </c>
      <c r="G5" s="32" t="s">
        <v>84</v>
      </c>
      <c r="H5" s="32">
        <v>997</v>
      </c>
      <c r="I5" s="32">
        <v>994</v>
      </c>
      <c r="J5" s="32" t="s">
        <v>84</v>
      </c>
      <c r="K5" s="32">
        <v>1</v>
      </c>
      <c r="L5" s="32">
        <v>0.54151715869999995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91</v>
      </c>
    </row>
    <row r="4" spans="1:12">
      <c r="A4" s="31" t="s">
        <v>62</v>
      </c>
      <c r="B4" s="31" t="s">
        <v>74</v>
      </c>
      <c r="C4" s="31" t="s">
        <v>75</v>
      </c>
      <c r="D4" s="31" t="s">
        <v>76</v>
      </c>
      <c r="E4" s="31" t="s">
        <v>77</v>
      </c>
      <c r="F4" s="31" t="s">
        <v>78</v>
      </c>
      <c r="G4" s="31" t="s">
        <v>66</v>
      </c>
      <c r="H4" s="31" t="s">
        <v>67</v>
      </c>
      <c r="I4" s="31" t="s">
        <v>79</v>
      </c>
      <c r="J4" s="31" t="s">
        <v>80</v>
      </c>
      <c r="K4" s="31" t="s">
        <v>68</v>
      </c>
      <c r="L4" s="31" t="s">
        <v>69</v>
      </c>
    </row>
    <row r="5" spans="1:12">
      <c r="A5" s="32">
        <v>0</v>
      </c>
      <c r="B5" s="32">
        <v>2</v>
      </c>
      <c r="C5" s="32" t="s">
        <v>92</v>
      </c>
      <c r="D5" s="32">
        <v>22</v>
      </c>
      <c r="E5" s="32" t="s">
        <v>93</v>
      </c>
      <c r="F5" s="32" t="s">
        <v>94</v>
      </c>
      <c r="G5" s="32" t="s">
        <v>84</v>
      </c>
      <c r="H5" s="32">
        <v>997</v>
      </c>
      <c r="I5" s="32">
        <v>992</v>
      </c>
      <c r="J5" s="32" t="s">
        <v>84</v>
      </c>
      <c r="K5" s="32">
        <v>29</v>
      </c>
      <c r="L5" s="32">
        <v>3300.34876923</v>
      </c>
    </row>
    <row r="6" spans="1:12">
      <c r="A6" s="32">
        <v>1</v>
      </c>
      <c r="B6" s="32">
        <v>2</v>
      </c>
      <c r="C6" s="32" t="s">
        <v>92</v>
      </c>
      <c r="D6" s="32">
        <v>24</v>
      </c>
      <c r="E6" s="32" t="s">
        <v>95</v>
      </c>
      <c r="F6" s="32" t="s">
        <v>94</v>
      </c>
      <c r="G6" s="32" t="s">
        <v>84</v>
      </c>
      <c r="H6" s="32">
        <v>997</v>
      </c>
      <c r="I6" s="32">
        <v>992</v>
      </c>
      <c r="J6" s="32" t="s">
        <v>84</v>
      </c>
      <c r="K6" s="32">
        <v>19</v>
      </c>
      <c r="L6" s="32">
        <v>606.63588752199996</v>
      </c>
    </row>
    <row r="7" spans="1:12">
      <c r="A7" s="32">
        <v>2</v>
      </c>
      <c r="B7" s="32">
        <v>3</v>
      </c>
      <c r="C7" s="32" t="s">
        <v>96</v>
      </c>
      <c r="D7" s="32">
        <v>31</v>
      </c>
      <c r="E7" s="32" t="s">
        <v>97</v>
      </c>
      <c r="F7" s="32" t="s">
        <v>94</v>
      </c>
      <c r="G7" s="32" t="s">
        <v>84</v>
      </c>
      <c r="H7" s="32">
        <v>997</v>
      </c>
      <c r="I7" s="32">
        <v>992</v>
      </c>
      <c r="J7" s="32" t="s">
        <v>84</v>
      </c>
      <c r="K7" s="32">
        <v>13</v>
      </c>
      <c r="L7" s="32">
        <v>569.85338091999995</v>
      </c>
    </row>
    <row r="8" spans="1:12">
      <c r="A8" s="32">
        <v>3</v>
      </c>
      <c r="B8" s="32">
        <v>3</v>
      </c>
      <c r="C8" s="32" t="s">
        <v>96</v>
      </c>
      <c r="D8" s="32">
        <v>32</v>
      </c>
      <c r="E8" s="32" t="s">
        <v>24</v>
      </c>
      <c r="F8" s="32" t="s">
        <v>94</v>
      </c>
      <c r="G8" s="32" t="s">
        <v>84</v>
      </c>
      <c r="H8" s="32">
        <v>997</v>
      </c>
      <c r="I8" s="32">
        <v>992</v>
      </c>
      <c r="J8" s="32" t="s">
        <v>84</v>
      </c>
      <c r="K8" s="32">
        <v>13</v>
      </c>
      <c r="L8" s="32">
        <v>1206.36780305</v>
      </c>
    </row>
    <row r="9" spans="1:12">
      <c r="A9" s="32">
        <v>4</v>
      </c>
      <c r="B9" s="32">
        <v>998</v>
      </c>
      <c r="C9" s="32" t="s">
        <v>28</v>
      </c>
      <c r="D9" s="32">
        <v>998</v>
      </c>
      <c r="E9" s="32" t="s">
        <v>28</v>
      </c>
      <c r="F9" s="32" t="s">
        <v>94</v>
      </c>
      <c r="G9" s="32" t="s">
        <v>84</v>
      </c>
      <c r="H9" s="32">
        <v>997</v>
      </c>
      <c r="I9" s="32">
        <v>992</v>
      </c>
      <c r="J9" s="32" t="s">
        <v>84</v>
      </c>
      <c r="K9" s="32">
        <v>1</v>
      </c>
      <c r="L9" s="32">
        <v>3.8771203109000001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_builtUpA_v1_aoi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2024-07-14T14:07:21Z</dcterms:modified>
</cp:coreProperties>
</file>