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EMSR832-AOI-01-ZAKYNTHOSISLAND\03MAPS\output\EMSR832\AOI01\DEL_MONIT01\FCT\EMSR832_AOI01_DEL_MONIT01_v1\20250814_ovr\"/>
    </mc:Choice>
  </mc:AlternateContent>
  <xr:revisionPtr revIDLastSave="0" documentId="13_ncr:1_{2A78B12C-C459-4122-B5CC-AA1C6FA0273F}" xr6:coauthVersionLast="36" xr6:coauthVersionMax="36" xr10:uidLastSave="{00000000-0000-0000-0000-000000000000}"/>
  <bookViews>
    <workbookView xWindow="0" yWindow="0" windowWidth="21570" windowHeight="852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builtUpA_v1_aoi" sheetId="5" r:id="rId5"/>
    <sheet name="_builtUpA_v1_aff" sheetId="6" r:id="rId6"/>
    <sheet name="_transportationL_v1_aoi" sheetId="7" r:id="rId7"/>
    <sheet name="_transportationL_v1_aff" sheetId="8" r:id="rId8"/>
    <sheet name="_facilitiesA_v1_aoi" sheetId="9" r:id="rId9"/>
    <sheet name="_facilitiesA_v1_aff" sheetId="10" r:id="rId10"/>
    <sheet name="_naturalLandUseA_v1_aoi" sheetId="11" r:id="rId11"/>
    <sheet name="_naturalLandUseA_v1_aff" sheetId="12" r:id="rId12"/>
  </sheets>
  <calcPr calcId="191029"/>
</workbook>
</file>

<file path=xl/calcChain.xml><?xml version="1.0" encoding="utf-8"?>
<calcChain xmlns="http://schemas.openxmlformats.org/spreadsheetml/2006/main">
  <c r="H4" i="3" l="1"/>
  <c r="B52" i="2"/>
  <c r="B49" i="2"/>
  <c r="B48" i="2"/>
  <c r="B32" i="2"/>
  <c r="B31" i="2"/>
</calcChain>
</file>

<file path=xl/sharedStrings.xml><?xml version="1.0" encoding="utf-8"?>
<sst xmlns="http://schemas.openxmlformats.org/spreadsheetml/2006/main" count="393" uniqueCount="124">
  <si>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</si>
  <si>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</si>
  <si>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</si>
  <si>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</si>
  <si>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</si>
  <si>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EMSR832 AOI: 01 Zakynthos Island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</si>
  <si>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</si>
  <si>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</si>
  <si>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</si>
  <si>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</si>
  <si>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</si>
  <si>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</si>
  <si>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</si>
  <si>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</si>
  <si>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</si>
  <si>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</si>
  <si>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Office buildings</t>
  </si>
  <si>
    <t>Industrial buildings</t>
  </si>
  <si>
    <t>School, university and research buildings</t>
  </si>
  <si>
    <t>Cemetery</t>
  </si>
  <si>
    <t>Transportation</t>
  </si>
  <si>
    <t>Primary Road</t>
  </si>
  <si>
    <t>km</t>
  </si>
  <si>
    <t>Secondary Road</t>
  </si>
  <si>
    <t>Local Road</t>
  </si>
  <si>
    <t>Cart Track</t>
  </si>
  <si>
    <t>Facilities</t>
  </si>
  <si>
    <t>Constructions for mining or extraction</t>
  </si>
  <si>
    <t>Power plant constructions</t>
  </si>
  <si>
    <t>Sport and recreation constructions</t>
  </si>
  <si>
    <t>Land use</t>
  </si>
  <si>
    <t>Shrub and/or herbaceous vegetation association</t>
  </si>
  <si>
    <t xml:space="preserve">Heterogeneous agricultural areas </t>
  </si>
  <si>
    <t xml:space="preserve">Permanent crops </t>
  </si>
  <si>
    <t xml:space="preserve">Forests </t>
  </si>
  <si>
    <t>Other</t>
  </si>
  <si>
    <t>Open spaces with little or no vegetation</t>
  </si>
  <si>
    <t xml:space="preserve">Pastures </t>
  </si>
  <si>
    <t xml:space="preserve">Coastal wetlands </t>
  </si>
  <si>
    <t>Disclaimer:</t>
  </si>
  <si>
    <t>Full disclaimer and other helpful information available in the online manual:</t>
  </si>
  <si>
    <t>Access to the portal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</si>
  <si>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</si>
  <si>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</si>
  <si>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</si>
  <si>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</si>
  <si>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</si>
  <si>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</si>
  <si>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</si>
  <si>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</si>
  <si>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</si>
  <si>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Inset Maps: Natural Earth 2023; HydroLAKES 2016 by HydroSHEDS;</t>
  </si>
  <si>
    <t>Digital Elevation Model:</t>
  </si>
  <si>
    <t>FABDEM (ForestAndBuildingsremovedCopernicusDEM) removes building and tree height biases from the Copernicus GLO 30</t>
  </si>
  <si>
    <t>Digital Elevation Model (DEM) (Airbus, 2020).</t>
  </si>
  <si>
    <t>AOI: 01 Zakynthos Island</t>
  </si>
  <si>
    <t>Data Source</t>
  </si>
  <si>
    <t>GHS_POP_E2020_GLOBE_R2023A_4326_3ss_v1-0</t>
  </si>
  <si>
    <t>GEOSTAT_2021_v1-0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</si>
  <si>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</si>
  <si>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</si>
  <si>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</si>
  <si>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</si>
  <si>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</si>
  <si>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</si>
  <si>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</si>
  <si>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</si>
  <si>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</si>
  <si>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</si>
  <si>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</si>
  <si>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Eurostat, Population and Migration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</si>
  <si>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</si>
  <si>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</si>
  <si>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</si>
  <si>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</si>
  <si>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Indications of the differences between the population datasets.</t>
  </si>
  <si>
    <t>very good: &lt; 20%_x000D_
good: 21% - 40%_x000D_
moderate: 41% - 60%_x000D_
poor: 61% - 80%_x000D_
very poor: &gt; 80%</t>
  </si>
  <si>
    <t>good</t>
  </si>
  <si>
    <t>Total Affected</t>
  </si>
  <si>
    <t>very 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</si>
  <si>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</si>
  <si>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</si>
  <si>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</si>
  <si>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</si>
  <si>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</si>
  <si>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</si>
  <si>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</si>
  <si>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</si>
  <si>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</si>
  <si>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</si>
  <si>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</si>
  <si>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Semi-automatic extraction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</si>
  <si>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</si>
  <si>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</si>
  <si>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</si>
  <si>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</si>
  <si>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</si>
  <si>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</si>
  <si>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</si>
  <si>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</si>
  <si>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Not Applicable</t>
  </si>
  <si>
    <t>No visible damage</t>
  </si>
  <si>
    <t>Building block</t>
  </si>
  <si>
    <t>Non-residential Buildings</t>
  </si>
  <si>
    <t>_builtUpA_v1_aff</t>
  </si>
  <si>
    <t>_transportationL_v1_aoi</t>
  </si>
  <si>
    <t>Length</t>
  </si>
  <si>
    <t>Highways, Streets and Roads</t>
  </si>
  <si>
    <t>_transportationL_v1_aff</t>
  </si>
  <si>
    <t>_facilitiesA_v1_aoi</t>
  </si>
  <si>
    <t>Complex Constructions on Industrial Sites</t>
  </si>
  <si>
    <t>Other Civil Engineering Works</t>
  </si>
  <si>
    <t>_facilitiesA_v1_aff</t>
  </si>
  <si>
    <t>_naturalLandUseA_v1_aoi</t>
  </si>
  <si>
    <t>Agricultural Areas</t>
  </si>
  <si>
    <t>Permanent crops</t>
  </si>
  <si>
    <t>Not Affected</t>
  </si>
  <si>
    <t>Pastures</t>
  </si>
  <si>
    <t>Heterogeneous agricultural areas</t>
  </si>
  <si>
    <t>Forests and Semi-natural Areas</t>
  </si>
  <si>
    <t>Forests</t>
  </si>
  <si>
    <t>Wetlands</t>
  </si>
  <si>
    <t>Coastal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</si>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</sst>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&quot;~&quot;\ ###,###"/>
    <numFmt numFmtId="167" formatCode="&quot;~&quot;\ ####"/>
  </numFmts>
  <fonts count="1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</font>
    <font>
      <b/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CCFF33"/>
        <bgColor rgb="FFCCFF33"/>
      </patternFill>
    </fill>
    <fill>
      <patternFill patternType="solid">
        <fgColor rgb="FFFF6600"/>
        <bgColor rgb="FFFF66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8">
    <xf numFmtId="0" fontId="0" fillId="0" borderId="0" xfId="0"/>
    <xf numFmtId="0" fontId="0" fillId="2" borderId="0" xfId="0" applyFill="1"/>
    <xf numFmtId="0" fontId="0" fillId="0" borderId="0" xfId="0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6" fillId="0" borderId="0" xfId="0" applyFont="1"/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right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3" fillId="0" borderId="7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 applyAlignment="1">
      <alignment horizontal="right"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0" fillId="0" borderId="6" xfId="0" applyFont="1" applyBorder="1"/>
    <xf numFmtId="0" fontId="11" fillId="0" borderId="6" xfId="0" applyFont="1" applyBorder="1" applyAlignment="1">
      <alignment vertical="center"/>
    </xf>
    <xf numFmtId="165" fontId="13" fillId="0" borderId="6" xfId="0" applyNumberFormat="1" applyFont="1" applyBorder="1" applyAlignment="1">
      <alignment horizontal="center" vertical="center"/>
    </xf>
    <xf numFmtId="0" fontId="0" fillId="0" borderId="7" xfId="0" applyBorder="1"/>
    <xf numFmtId="0" fontId="11" fillId="0" borderId="7" xfId="0" applyFont="1" applyBorder="1" applyAlignment="1">
      <alignment vertical="center"/>
    </xf>
    <xf numFmtId="165" fontId="13" fillId="0" borderId="7" xfId="0" applyNumberFormat="1" applyFont="1" applyBorder="1" applyAlignment="1">
      <alignment horizontal="center" vertical="center"/>
    </xf>
    <xf numFmtId="0" fontId="0" fillId="0" borderId="8" xfId="0" applyBorder="1"/>
    <xf numFmtId="0" fontId="11" fillId="0" borderId="8" xfId="0" applyFont="1" applyBorder="1" applyAlignment="1">
      <alignment vertical="center"/>
    </xf>
    <xf numFmtId="165" fontId="13" fillId="0" borderId="8" xfId="0" applyNumberFormat="1" applyFont="1" applyBorder="1" applyAlignment="1">
      <alignment horizontal="center" vertical="center"/>
    </xf>
    <xf numFmtId="167" fontId="13" fillId="0" borderId="5" xfId="0" applyNumberFormat="1" applyFont="1" applyBorder="1" applyAlignment="1">
      <alignment horizontal="center" vertical="center"/>
    </xf>
    <xf numFmtId="166" fontId="13" fillId="0" borderId="5" xfId="0" applyNumberFormat="1" applyFont="1" applyBorder="1" applyAlignment="1">
      <alignment horizontal="center" vertical="center"/>
    </xf>
    <xf numFmtId="0" fontId="15" fillId="0" borderId="0" xfId="0" applyFont="1"/>
    <xf numFmtId="0" fontId="13" fillId="0" borderId="0" xfId="0" applyFont="1"/>
    <xf numFmtId="0" fontId="16" fillId="0" borderId="0" xfId="0" applyFont="1"/>
    <xf numFmtId="0" fontId="13" fillId="0" borderId="0" xfId="0" applyFont="1" applyAlignment="1">
      <alignment horizontal="left" vertical="center"/>
    </xf>
    <xf numFmtId="0" fontId="14" fillId="4" borderId="5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4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" fillId="0" borderId="0" xfId="0" applyFont="1"/>
    <xf numFmtId="165" fontId="4" fillId="0" borderId="0" xfId="0" applyNumberFormat="1" applyFont="1" applyAlignment="1">
      <alignment horizontal="right" vertical="center" wrapText="1"/>
    </xf>
  </cellXfs>
  <cellStyles count="4">
    <cellStyle name="Excel Built-in Normal" xfId="1" xr:uid="{00000000-0005-0000-0000-000001000000}"/>
    <cellStyle name="Normale 2" xfId="2" xr:uid="{00000000-0005-0000-0000-000002000000}"/>
    <cellStyle name="Normale 3" xfId="3" xr:uid="{00000000-0005-0000-0000-000003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32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58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57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ColWidth="11.42578125" defaultRowHeight="15"/>
  <cols>
    <col min="2" max="2" width="154.7109375" style="2" bestFit="1" customWidth="1"/>
  </cols>
  <sheetData>
    <row r="1" spans="2:2">
      <c r="B1" s="20"/>
    </row>
    <row r="2" spans="2:2" ht="20.25" customHeight="1">
      <c r="B2" s="21" t="s">
        <v>0</v>
      </c>
    </row>
    <row r="3" spans="2:2">
      <c r="B3" s="20"/>
    </row>
    <row r="4" spans="2:2" ht="15.75" customHeight="1">
      <c r="B4" s="23" t="s">
        <v>1</v>
      </c>
    </row>
    <row r="5" spans="2:2" ht="15.75" customHeight="1">
      <c r="B5" s="23" t="s">
        <v>2</v>
      </c>
    </row>
    <row r="6" spans="2:2" ht="15.75" customHeight="1">
      <c r="B6" s="23"/>
    </row>
    <row r="7" spans="2:2" ht="15.75" customHeight="1">
      <c r="B7" s="23" t="s">
        <v>3</v>
      </c>
    </row>
    <row r="8" spans="2:2" ht="15.75" customHeight="1">
      <c r="B8" s="23"/>
    </row>
    <row r="9" spans="2:2" ht="30.75" customHeight="1">
      <c r="B9" s="24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6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112</v>
      </c>
    </row>
    <row r="4" spans="1:12">
      <c r="A4" s="29" t="s">
        <v>81</v>
      </c>
      <c r="B4" s="29" t="s">
        <v>93</v>
      </c>
      <c r="C4" s="29" t="s">
        <v>94</v>
      </c>
      <c r="D4" s="29" t="s">
        <v>95</v>
      </c>
      <c r="E4" s="29" t="s">
        <v>96</v>
      </c>
      <c r="F4" s="29" t="s">
        <v>97</v>
      </c>
      <c r="G4" s="29" t="s">
        <v>85</v>
      </c>
      <c r="H4" s="29" t="s">
        <v>86</v>
      </c>
      <c r="I4" s="29" t="s">
        <v>98</v>
      </c>
      <c r="J4" s="29" t="s">
        <v>99</v>
      </c>
      <c r="K4" s="29" t="s">
        <v>87</v>
      </c>
      <c r="L4" s="29" t="s">
        <v>88</v>
      </c>
    </row>
    <row r="5" spans="1:12">
      <c r="A5" s="62">
        <v>0</v>
      </c>
      <c r="B5" s="62">
        <v>23</v>
      </c>
      <c r="C5" s="62" t="s">
        <v>110</v>
      </c>
      <c r="D5" s="62">
        <v>2302</v>
      </c>
      <c r="E5" s="62" t="s">
        <v>28</v>
      </c>
      <c r="F5" s="62" t="s">
        <v>101</v>
      </c>
      <c r="G5" s="62" t="s">
        <v>100</v>
      </c>
      <c r="H5" s="62">
        <v>997</v>
      </c>
      <c r="I5" s="62">
        <v>994</v>
      </c>
      <c r="J5" s="62" t="s">
        <v>100</v>
      </c>
      <c r="K5" s="62">
        <v>25</v>
      </c>
      <c r="L5" s="62">
        <v>7.8510331100000004</v>
      </c>
    </row>
    <row r="6" spans="1:12">
      <c r="A6" s="62">
        <v>1</v>
      </c>
      <c r="B6" s="62">
        <v>24</v>
      </c>
      <c r="C6" s="62" t="s">
        <v>111</v>
      </c>
      <c r="D6" s="62">
        <v>241</v>
      </c>
      <c r="E6" s="62" t="s">
        <v>29</v>
      </c>
      <c r="F6" s="62" t="s">
        <v>101</v>
      </c>
      <c r="G6" s="62" t="s">
        <v>100</v>
      </c>
      <c r="H6" s="62">
        <v>997</v>
      </c>
      <c r="I6" s="62">
        <v>994</v>
      </c>
      <c r="J6" s="62" t="s">
        <v>100</v>
      </c>
      <c r="K6" s="62">
        <v>1</v>
      </c>
      <c r="L6" s="62">
        <v>1.57709179E-2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12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113</v>
      </c>
    </row>
    <row r="4" spans="1:12">
      <c r="A4" s="29" t="s">
        <v>81</v>
      </c>
      <c r="B4" s="29" t="s">
        <v>93</v>
      </c>
      <c r="C4" s="29" t="s">
        <v>94</v>
      </c>
      <c r="D4" s="29" t="s">
        <v>95</v>
      </c>
      <c r="E4" s="29" t="s">
        <v>96</v>
      </c>
      <c r="F4" s="29" t="s">
        <v>97</v>
      </c>
      <c r="G4" s="29" t="s">
        <v>85</v>
      </c>
      <c r="H4" s="29" t="s">
        <v>86</v>
      </c>
      <c r="I4" s="29" t="s">
        <v>98</v>
      </c>
      <c r="J4" s="29" t="s">
        <v>99</v>
      </c>
      <c r="K4" s="29" t="s">
        <v>87</v>
      </c>
      <c r="L4" s="29" t="s">
        <v>88</v>
      </c>
    </row>
    <row r="5" spans="1:12">
      <c r="A5" s="62">
        <v>0</v>
      </c>
      <c r="B5" s="62">
        <v>2</v>
      </c>
      <c r="C5" s="62" t="s">
        <v>114</v>
      </c>
      <c r="D5" s="62">
        <v>22</v>
      </c>
      <c r="E5" s="62" t="s">
        <v>115</v>
      </c>
      <c r="F5" s="62" t="s">
        <v>116</v>
      </c>
      <c r="G5" s="62" t="s">
        <v>100</v>
      </c>
      <c r="H5" s="62">
        <v>997</v>
      </c>
      <c r="I5" s="62">
        <v>992</v>
      </c>
      <c r="J5" s="62" t="s">
        <v>100</v>
      </c>
      <c r="K5" s="62">
        <v>15</v>
      </c>
      <c r="L5" s="62">
        <v>3196.5810076900002</v>
      </c>
    </row>
    <row r="6" spans="1:12">
      <c r="A6" s="62">
        <v>1</v>
      </c>
      <c r="B6" s="62">
        <v>2</v>
      </c>
      <c r="C6" s="62" t="s">
        <v>114</v>
      </c>
      <c r="D6" s="62">
        <v>23</v>
      </c>
      <c r="E6" s="62" t="s">
        <v>117</v>
      </c>
      <c r="F6" s="62" t="s">
        <v>116</v>
      </c>
      <c r="G6" s="62" t="s">
        <v>100</v>
      </c>
      <c r="H6" s="62">
        <v>997</v>
      </c>
      <c r="I6" s="62">
        <v>992</v>
      </c>
      <c r="J6" s="62" t="s">
        <v>100</v>
      </c>
      <c r="K6" s="62">
        <v>1</v>
      </c>
      <c r="L6" s="62">
        <v>45.529229967200003</v>
      </c>
    </row>
    <row r="7" spans="1:12">
      <c r="A7" s="62">
        <v>2</v>
      </c>
      <c r="B7" s="62">
        <v>2</v>
      </c>
      <c r="C7" s="62" t="s">
        <v>114</v>
      </c>
      <c r="D7" s="62">
        <v>24</v>
      </c>
      <c r="E7" s="62" t="s">
        <v>118</v>
      </c>
      <c r="F7" s="62" t="s">
        <v>116</v>
      </c>
      <c r="G7" s="62" t="s">
        <v>100</v>
      </c>
      <c r="H7" s="62">
        <v>997</v>
      </c>
      <c r="I7" s="62">
        <v>992</v>
      </c>
      <c r="J7" s="62" t="s">
        <v>100</v>
      </c>
      <c r="K7" s="62">
        <v>23</v>
      </c>
      <c r="L7" s="62">
        <v>2767.24959412</v>
      </c>
    </row>
    <row r="8" spans="1:12">
      <c r="A8" s="62">
        <v>3</v>
      </c>
      <c r="B8" s="62">
        <v>3</v>
      </c>
      <c r="C8" s="62" t="s">
        <v>119</v>
      </c>
      <c r="D8" s="62">
        <v>31</v>
      </c>
      <c r="E8" s="62" t="s">
        <v>120</v>
      </c>
      <c r="F8" s="62" t="s">
        <v>116</v>
      </c>
      <c r="G8" s="62" t="s">
        <v>100</v>
      </c>
      <c r="H8" s="62">
        <v>997</v>
      </c>
      <c r="I8" s="62">
        <v>992</v>
      </c>
      <c r="J8" s="62" t="s">
        <v>100</v>
      </c>
      <c r="K8" s="62">
        <v>9</v>
      </c>
      <c r="L8" s="62">
        <v>698.45271520799997</v>
      </c>
    </row>
    <row r="9" spans="1:12">
      <c r="A9" s="62">
        <v>4</v>
      </c>
      <c r="B9" s="62">
        <v>3</v>
      </c>
      <c r="C9" s="62" t="s">
        <v>119</v>
      </c>
      <c r="D9" s="62">
        <v>32</v>
      </c>
      <c r="E9" s="62" t="s">
        <v>31</v>
      </c>
      <c r="F9" s="62" t="s">
        <v>116</v>
      </c>
      <c r="G9" s="62" t="s">
        <v>100</v>
      </c>
      <c r="H9" s="62">
        <v>997</v>
      </c>
      <c r="I9" s="62">
        <v>992</v>
      </c>
      <c r="J9" s="62" t="s">
        <v>100</v>
      </c>
      <c r="K9" s="62">
        <v>18</v>
      </c>
      <c r="L9" s="62">
        <v>5573.7922679499998</v>
      </c>
    </row>
    <row r="10" spans="1:12">
      <c r="A10" s="62">
        <v>5</v>
      </c>
      <c r="B10" s="62">
        <v>3</v>
      </c>
      <c r="C10" s="62" t="s">
        <v>119</v>
      </c>
      <c r="D10" s="62">
        <v>33</v>
      </c>
      <c r="E10" s="62" t="s">
        <v>36</v>
      </c>
      <c r="F10" s="62" t="s">
        <v>116</v>
      </c>
      <c r="G10" s="62" t="s">
        <v>100</v>
      </c>
      <c r="H10" s="62">
        <v>997</v>
      </c>
      <c r="I10" s="62">
        <v>992</v>
      </c>
      <c r="J10" s="62" t="s">
        <v>100</v>
      </c>
      <c r="K10" s="62">
        <v>4</v>
      </c>
      <c r="L10" s="62">
        <v>278.310709352</v>
      </c>
    </row>
    <row r="11" spans="1:12">
      <c r="A11" s="62">
        <v>6</v>
      </c>
      <c r="B11" s="62">
        <v>4</v>
      </c>
      <c r="C11" s="62" t="s">
        <v>121</v>
      </c>
      <c r="D11" s="62">
        <v>42</v>
      </c>
      <c r="E11" s="62" t="s">
        <v>122</v>
      </c>
      <c r="F11" s="62" t="s">
        <v>116</v>
      </c>
      <c r="G11" s="62" t="s">
        <v>100</v>
      </c>
      <c r="H11" s="62">
        <v>997</v>
      </c>
      <c r="I11" s="62">
        <v>992</v>
      </c>
      <c r="J11" s="62" t="s">
        <v>100</v>
      </c>
      <c r="K11" s="62">
        <v>1</v>
      </c>
      <c r="L11" s="62">
        <v>26.330268413599999</v>
      </c>
    </row>
    <row r="12" spans="1:12">
      <c r="A12" s="62">
        <v>7</v>
      </c>
      <c r="B12" s="62">
        <v>998</v>
      </c>
      <c r="C12" s="62" t="s">
        <v>35</v>
      </c>
      <c r="D12" s="62">
        <v>998</v>
      </c>
      <c r="E12" s="62" t="s">
        <v>35</v>
      </c>
      <c r="F12" s="62" t="s">
        <v>116</v>
      </c>
      <c r="G12" s="62" t="s">
        <v>100</v>
      </c>
      <c r="H12" s="62">
        <v>997</v>
      </c>
      <c r="I12" s="62">
        <v>992</v>
      </c>
      <c r="J12" s="62" t="s">
        <v>100</v>
      </c>
      <c r="K12" s="62">
        <v>11</v>
      </c>
      <c r="L12" s="62">
        <v>1209.5328416299999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10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123</v>
      </c>
    </row>
    <row r="4" spans="1:12">
      <c r="A4" s="29" t="s">
        <v>81</v>
      </c>
      <c r="B4" s="29" t="s">
        <v>93</v>
      </c>
      <c r="C4" s="29" t="s">
        <v>94</v>
      </c>
      <c r="D4" s="29" t="s">
        <v>95</v>
      </c>
      <c r="E4" s="29" t="s">
        <v>96</v>
      </c>
      <c r="F4" s="29" t="s">
        <v>97</v>
      </c>
      <c r="G4" s="29" t="s">
        <v>85</v>
      </c>
      <c r="H4" s="29" t="s">
        <v>86</v>
      </c>
      <c r="I4" s="29" t="s">
        <v>98</v>
      </c>
      <c r="J4" s="29" t="s">
        <v>99</v>
      </c>
      <c r="K4" s="29" t="s">
        <v>87</v>
      </c>
      <c r="L4" s="29" t="s">
        <v>88</v>
      </c>
    </row>
    <row r="5" spans="1:12">
      <c r="A5" s="62">
        <v>0</v>
      </c>
      <c r="B5" s="62">
        <v>2</v>
      </c>
      <c r="C5" s="62" t="s">
        <v>114</v>
      </c>
      <c r="D5" s="62">
        <v>22</v>
      </c>
      <c r="E5" s="62" t="s">
        <v>115</v>
      </c>
      <c r="F5" s="62" t="s">
        <v>116</v>
      </c>
      <c r="G5" s="62" t="s">
        <v>100</v>
      </c>
      <c r="H5" s="62">
        <v>997</v>
      </c>
      <c r="I5" s="62">
        <v>992</v>
      </c>
      <c r="J5" s="62" t="s">
        <v>100</v>
      </c>
      <c r="K5" s="62">
        <v>4</v>
      </c>
      <c r="L5" s="62">
        <v>61.052654457199999</v>
      </c>
    </row>
    <row r="6" spans="1:12">
      <c r="A6" s="62">
        <v>1</v>
      </c>
      <c r="B6" s="62">
        <v>2</v>
      </c>
      <c r="C6" s="62" t="s">
        <v>114</v>
      </c>
      <c r="D6" s="62">
        <v>24</v>
      </c>
      <c r="E6" s="62" t="s">
        <v>118</v>
      </c>
      <c r="F6" s="62" t="s">
        <v>116</v>
      </c>
      <c r="G6" s="62" t="s">
        <v>100</v>
      </c>
      <c r="H6" s="62">
        <v>997</v>
      </c>
      <c r="I6" s="62">
        <v>992</v>
      </c>
      <c r="J6" s="62" t="s">
        <v>100</v>
      </c>
      <c r="K6" s="62">
        <v>4</v>
      </c>
      <c r="L6" s="62">
        <v>473.470274749</v>
      </c>
    </row>
    <row r="7" spans="1:12">
      <c r="A7" s="62">
        <v>2</v>
      </c>
      <c r="B7" s="62">
        <v>3</v>
      </c>
      <c r="C7" s="62" t="s">
        <v>119</v>
      </c>
      <c r="D7" s="62">
        <v>31</v>
      </c>
      <c r="E7" s="62" t="s">
        <v>120</v>
      </c>
      <c r="F7" s="62" t="s">
        <v>116</v>
      </c>
      <c r="G7" s="62" t="s">
        <v>100</v>
      </c>
      <c r="H7" s="62">
        <v>997</v>
      </c>
      <c r="I7" s="62">
        <v>992</v>
      </c>
      <c r="J7" s="62" t="s">
        <v>100</v>
      </c>
      <c r="K7" s="62">
        <v>2</v>
      </c>
      <c r="L7" s="62">
        <v>58.252360248999999</v>
      </c>
    </row>
    <row r="8" spans="1:12">
      <c r="A8" s="62">
        <v>3</v>
      </c>
      <c r="B8" s="62">
        <v>3</v>
      </c>
      <c r="C8" s="62" t="s">
        <v>119</v>
      </c>
      <c r="D8" s="62">
        <v>32</v>
      </c>
      <c r="E8" s="62" t="s">
        <v>31</v>
      </c>
      <c r="F8" s="62" t="s">
        <v>116</v>
      </c>
      <c r="G8" s="62" t="s">
        <v>100</v>
      </c>
      <c r="H8" s="62">
        <v>997</v>
      </c>
      <c r="I8" s="62">
        <v>992</v>
      </c>
      <c r="J8" s="62" t="s">
        <v>100</v>
      </c>
      <c r="K8" s="62">
        <v>5</v>
      </c>
      <c r="L8" s="62">
        <v>1806.36153704</v>
      </c>
    </row>
    <row r="9" spans="1:12">
      <c r="A9" s="62">
        <v>4</v>
      </c>
      <c r="B9" s="62">
        <v>3</v>
      </c>
      <c r="C9" s="62" t="s">
        <v>119</v>
      </c>
      <c r="D9" s="62">
        <v>33</v>
      </c>
      <c r="E9" s="62" t="s">
        <v>36</v>
      </c>
      <c r="F9" s="62" t="s">
        <v>116</v>
      </c>
      <c r="G9" s="62" t="s">
        <v>100</v>
      </c>
      <c r="H9" s="62">
        <v>997</v>
      </c>
      <c r="I9" s="62">
        <v>992</v>
      </c>
      <c r="J9" s="62" t="s">
        <v>100</v>
      </c>
      <c r="K9" s="62">
        <v>1</v>
      </c>
      <c r="L9" s="62">
        <v>17.406242862900001</v>
      </c>
    </row>
    <row r="10" spans="1:12">
      <c r="A10" s="62">
        <v>5</v>
      </c>
      <c r="B10" s="62">
        <v>998</v>
      </c>
      <c r="C10" s="62" t="s">
        <v>35</v>
      </c>
      <c r="D10" s="62">
        <v>998</v>
      </c>
      <c r="E10" s="62" t="s">
        <v>35</v>
      </c>
      <c r="F10" s="62" t="s">
        <v>116</v>
      </c>
      <c r="G10" s="62" t="s">
        <v>100</v>
      </c>
      <c r="H10" s="62">
        <v>997</v>
      </c>
      <c r="I10" s="62">
        <v>992</v>
      </c>
      <c r="J10" s="62" t="s">
        <v>100</v>
      </c>
      <c r="K10" s="62">
        <v>3</v>
      </c>
      <c r="L10" s="62">
        <v>54.0402698109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56"/>
  <sheetViews>
    <sheetView showGridLines="0" tabSelected="1" zoomScale="70" zoomScaleNormal="70" workbookViewId="0">
      <selection activeCell="U31" sqref="U31"/>
    </sheetView>
  </sheetViews>
  <sheetFormatPr baseColWidth="10" defaultColWidth="9.140625" defaultRowHeight="15"/>
  <cols>
    <col min="1" max="1" width="9.140625" style="2" customWidth="1"/>
    <col min="2" max="2" width="28.140625" style="2" customWidth="1"/>
    <col min="3" max="3" width="57" style="16" customWidth="1"/>
    <col min="4" max="4" width="7.7109375" style="9" bestFit="1" customWidth="1"/>
    <col min="5" max="5" width="11" style="9" customWidth="1"/>
    <col min="6" max="6" width="11.42578125" style="10" bestFit="1" customWidth="1"/>
    <col min="7" max="8" width="9.140625" style="2" customWidth="1"/>
    <col min="9" max="9" width="56" style="2" bestFit="1" customWidth="1"/>
    <col min="10" max="10" width="7.7109375" style="2" bestFit="1" customWidth="1"/>
    <col min="11" max="11" width="11.42578125" style="2" bestFit="1" customWidth="1"/>
    <col min="12" max="27" width="9.140625" style="2" customWidth="1"/>
    <col min="28" max="28" width="9.140625" style="1" customWidth="1"/>
    <col min="29" max="16384" width="9.140625" style="1"/>
  </cols>
  <sheetData>
    <row r="1" spans="1:11">
      <c r="A1" s="14"/>
      <c r="B1" s="35" t="s">
        <v>5</v>
      </c>
    </row>
    <row r="3" spans="1:11">
      <c r="B3" s="26" t="s">
        <v>6</v>
      </c>
      <c r="C3" s="27"/>
      <c r="D3" s="27"/>
      <c r="E3" s="27"/>
      <c r="F3" s="28"/>
      <c r="G3" s="25"/>
      <c r="H3" s="25"/>
      <c r="I3" s="12"/>
      <c r="J3" s="12"/>
      <c r="K3" s="12"/>
    </row>
    <row r="4" spans="1:11">
      <c r="B4" s="18"/>
      <c r="C4" s="74" t="s">
        <v>7</v>
      </c>
      <c r="D4" s="75"/>
      <c r="E4" s="22" t="s">
        <v>8</v>
      </c>
      <c r="F4" s="19" t="s">
        <v>9</v>
      </c>
      <c r="G4" s="25"/>
      <c r="H4" s="25"/>
      <c r="I4" s="17"/>
      <c r="J4" s="17"/>
      <c r="K4" s="4"/>
    </row>
    <row r="5" spans="1:11">
      <c r="B5" s="30" t="s">
        <v>10</v>
      </c>
      <c r="C5" s="30"/>
      <c r="D5" s="31" t="s">
        <v>11</v>
      </c>
      <c r="E5" s="30"/>
      <c r="F5" s="32">
        <v>2470.5833374600002</v>
      </c>
    </row>
    <row r="6" spans="1:11">
      <c r="B6" s="37" t="s">
        <v>12</v>
      </c>
      <c r="C6" s="38" t="s">
        <v>13</v>
      </c>
      <c r="D6" s="38"/>
      <c r="E6" s="59">
        <v>150</v>
      </c>
      <c r="F6" s="60">
        <v>6100</v>
      </c>
      <c r="G6" s="25"/>
      <c r="H6" s="25"/>
      <c r="I6" s="3"/>
      <c r="J6" s="3"/>
      <c r="K6" s="5"/>
    </row>
    <row r="7" spans="1:11">
      <c r="B7" s="33" t="s">
        <v>14</v>
      </c>
      <c r="C7" s="39" t="s">
        <v>15</v>
      </c>
      <c r="D7" s="34" t="s">
        <v>11</v>
      </c>
      <c r="E7" s="40">
        <v>3.4723943809</v>
      </c>
      <c r="F7" s="40">
        <v>116.441123347</v>
      </c>
      <c r="G7" s="25"/>
      <c r="H7" s="25"/>
      <c r="I7" s="6"/>
      <c r="J7" s="17"/>
      <c r="K7" s="7"/>
    </row>
    <row r="8" spans="1:11">
      <c r="B8" s="41"/>
      <c r="C8" s="42" t="s">
        <v>16</v>
      </c>
      <c r="D8" s="43" t="s">
        <v>11</v>
      </c>
      <c r="E8" s="44">
        <v>0</v>
      </c>
      <c r="F8" s="44">
        <v>0.58045292479999999</v>
      </c>
      <c r="G8" s="25"/>
      <c r="H8" s="25"/>
      <c r="I8" s="6"/>
      <c r="J8" s="17"/>
      <c r="K8" s="7"/>
    </row>
    <row r="9" spans="1:11">
      <c r="B9" s="41"/>
      <c r="C9" s="42" t="s">
        <v>17</v>
      </c>
      <c r="D9" s="43" t="s">
        <v>11</v>
      </c>
      <c r="E9" s="44">
        <v>0</v>
      </c>
      <c r="F9" s="44">
        <v>0.2453585428</v>
      </c>
      <c r="G9" s="25"/>
      <c r="H9" s="25"/>
      <c r="I9" s="25"/>
      <c r="J9" s="17"/>
      <c r="K9" s="8"/>
    </row>
    <row r="10" spans="1:11">
      <c r="B10" s="41"/>
      <c r="C10" s="42" t="s">
        <v>18</v>
      </c>
      <c r="D10" s="43" t="s">
        <v>11</v>
      </c>
      <c r="E10" s="44">
        <v>0</v>
      </c>
      <c r="F10" s="44">
        <v>0.34190031370000001</v>
      </c>
      <c r="G10" s="25"/>
      <c r="H10" s="25"/>
      <c r="I10" s="25"/>
      <c r="J10" s="17"/>
      <c r="K10" s="8"/>
    </row>
    <row r="11" spans="1:11">
      <c r="B11" s="45"/>
      <c r="C11" s="46" t="s">
        <v>19</v>
      </c>
      <c r="D11" s="47" t="s">
        <v>11</v>
      </c>
      <c r="E11" s="48">
        <v>0.19489689939999999</v>
      </c>
      <c r="F11" s="48">
        <v>1.6204770508999999</v>
      </c>
    </row>
    <row r="12" spans="1:11">
      <c r="B12" s="33" t="s">
        <v>20</v>
      </c>
      <c r="C12" s="49" t="s">
        <v>21</v>
      </c>
      <c r="D12" s="34" t="s">
        <v>22</v>
      </c>
      <c r="E12" s="40">
        <v>0</v>
      </c>
      <c r="F12" s="40">
        <v>13.2112233851</v>
      </c>
    </row>
    <row r="13" spans="1:11">
      <c r="B13" s="41"/>
      <c r="C13" s="42" t="s">
        <v>23</v>
      </c>
      <c r="D13" s="43" t="s">
        <v>22</v>
      </c>
      <c r="E13" s="44">
        <v>4.3641551922000001</v>
      </c>
      <c r="F13" s="44">
        <v>40.5546806495</v>
      </c>
    </row>
    <row r="14" spans="1:11">
      <c r="B14" s="41"/>
      <c r="C14" s="42" t="s">
        <v>24</v>
      </c>
      <c r="D14" s="43" t="s">
        <v>22</v>
      </c>
      <c r="E14" s="44">
        <v>7.4095992681</v>
      </c>
      <c r="F14" s="44">
        <v>160.96906452799999</v>
      </c>
    </row>
    <row r="15" spans="1:11">
      <c r="B15" s="45"/>
      <c r="C15" s="46" t="s">
        <v>25</v>
      </c>
      <c r="D15" s="47" t="s">
        <v>22</v>
      </c>
      <c r="E15" s="48">
        <v>65.921369113599994</v>
      </c>
      <c r="F15" s="48">
        <v>414.63301398499999</v>
      </c>
    </row>
    <row r="16" spans="1:11">
      <c r="B16" s="33" t="s">
        <v>26</v>
      </c>
      <c r="C16" s="49" t="s">
        <v>27</v>
      </c>
      <c r="D16" s="34" t="s">
        <v>11</v>
      </c>
      <c r="E16" s="40">
        <v>0</v>
      </c>
      <c r="F16" s="40">
        <v>9.5111207164000007</v>
      </c>
    </row>
    <row r="17" spans="2:6">
      <c r="B17" s="41"/>
      <c r="C17" s="42" t="s">
        <v>28</v>
      </c>
      <c r="D17" s="43" t="s">
        <v>11</v>
      </c>
      <c r="E17" s="44">
        <v>7.8510331100000004</v>
      </c>
      <c r="F17" s="44">
        <v>8.4299617000999998</v>
      </c>
    </row>
    <row r="18" spans="2:6">
      <c r="B18" s="45"/>
      <c r="C18" s="46" t="s">
        <v>29</v>
      </c>
      <c r="D18" s="47" t="s">
        <v>11</v>
      </c>
      <c r="E18" s="48">
        <v>1.57709179E-2</v>
      </c>
      <c r="F18" s="48">
        <v>1.6486790884</v>
      </c>
    </row>
    <row r="19" spans="2:6">
      <c r="B19" s="50" t="s">
        <v>30</v>
      </c>
      <c r="C19" s="51" t="s">
        <v>31</v>
      </c>
      <c r="D19" s="34" t="s">
        <v>11</v>
      </c>
      <c r="E19" s="40">
        <v>1806.36153704</v>
      </c>
      <c r="F19" s="52">
        <v>5573.7922679499998</v>
      </c>
    </row>
    <row r="20" spans="2:6">
      <c r="B20" s="53"/>
      <c r="C20" s="54" t="s">
        <v>32</v>
      </c>
      <c r="D20" s="43" t="s">
        <v>11</v>
      </c>
      <c r="E20" s="44">
        <v>473.470274749</v>
      </c>
      <c r="F20" s="55">
        <v>2767.24959412</v>
      </c>
    </row>
    <row r="21" spans="2:6">
      <c r="B21" s="53"/>
      <c r="C21" s="54" t="s">
        <v>33</v>
      </c>
      <c r="D21" s="43" t="s">
        <v>11</v>
      </c>
      <c r="E21" s="44">
        <v>61.052654457199999</v>
      </c>
      <c r="F21" s="44">
        <v>3196.5810076900002</v>
      </c>
    </row>
    <row r="22" spans="2:6">
      <c r="B22" s="53"/>
      <c r="C22" s="54" t="s">
        <v>34</v>
      </c>
      <c r="D22" s="43" t="s">
        <v>11</v>
      </c>
      <c r="E22" s="44">
        <v>58.252360248999999</v>
      </c>
      <c r="F22" s="55">
        <v>698.45271520799997</v>
      </c>
    </row>
    <row r="23" spans="2:6">
      <c r="B23" s="53"/>
      <c r="C23" s="54" t="s">
        <v>35</v>
      </c>
      <c r="D23" s="43" t="s">
        <v>11</v>
      </c>
      <c r="E23" s="44">
        <v>54.0402698109</v>
      </c>
      <c r="F23" s="55">
        <v>1209.5328416299999</v>
      </c>
    </row>
    <row r="24" spans="2:6">
      <c r="B24" s="53"/>
      <c r="C24" s="54" t="s">
        <v>36</v>
      </c>
      <c r="D24" s="43" t="s">
        <v>11</v>
      </c>
      <c r="E24" s="44">
        <v>17.406242862900001</v>
      </c>
      <c r="F24" s="55">
        <v>278.310709352</v>
      </c>
    </row>
    <row r="25" spans="2:6">
      <c r="B25" s="53"/>
      <c r="C25" s="54" t="s">
        <v>37</v>
      </c>
      <c r="D25" s="43" t="s">
        <v>11</v>
      </c>
      <c r="E25" s="44">
        <v>0</v>
      </c>
      <c r="F25" s="55">
        <v>45.529229967200003</v>
      </c>
    </row>
    <row r="26" spans="2:6">
      <c r="B26" s="56"/>
      <c r="C26" s="57" t="s">
        <v>38</v>
      </c>
      <c r="D26" s="47" t="s">
        <v>11</v>
      </c>
      <c r="E26" s="48">
        <v>0</v>
      </c>
      <c r="F26" s="58">
        <v>26.330268413599999</v>
      </c>
    </row>
    <row r="27" spans="2:6">
      <c r="B27" s="11"/>
      <c r="C27" s="13"/>
      <c r="D27" s="17"/>
      <c r="E27" s="77"/>
      <c r="F27" s="8"/>
    </row>
    <row r="28" spans="2:6">
      <c r="B28" s="11"/>
      <c r="C28" s="13"/>
      <c r="D28" s="17"/>
      <c r="E28" s="17"/>
      <c r="F28" s="8"/>
    </row>
    <row r="29" spans="2:6">
      <c r="B29" s="61" t="s">
        <v>39</v>
      </c>
      <c r="C29" s="13"/>
      <c r="D29" s="17"/>
      <c r="E29" s="17"/>
    </row>
    <row r="30" spans="2:6">
      <c r="B30" s="62" t="s">
        <v>40</v>
      </c>
      <c r="C30" s="13"/>
      <c r="D30" s="17"/>
      <c r="E30" s="17"/>
    </row>
    <row r="31" spans="2:6">
      <c r="B31" s="63" t="str">
        <f>HYPERLINK("https://mapping.emergency.copernicus.eu/about/rapid-mapping-manual/", "https://mapping.emergency.copernicus.eu/about/rapid-mapping-manual/")</f>
        <v>https://mapping.emergency.copernicus.eu/about/rapid-mapping-manual/</v>
      </c>
      <c r="C31" s="13"/>
      <c r="D31" s="17"/>
      <c r="E31" s="17"/>
    </row>
    <row r="32" spans="2:6">
      <c r="B32" s="62" t="str">
        <f>CONCATENATE(CHAR(169)," European Union / Copernicus Emergency Management Service")</f>
        <v>© European Union / Copernicus Emergency Management Service</v>
      </c>
      <c r="C32" s="13"/>
      <c r="D32" s="17"/>
      <c r="E32" s="64" t="s">
        <v>41</v>
      </c>
    </row>
    <row r="33" spans="2:5">
      <c r="B33" s="11"/>
      <c r="C33" s="13"/>
      <c r="D33" s="17"/>
      <c r="E33" s="17"/>
    </row>
    <row r="34" spans="2:5">
      <c r="B34" s="11"/>
      <c r="C34" s="13"/>
      <c r="D34" s="17"/>
      <c r="E34" s="17"/>
    </row>
    <row r="35" spans="2:5">
      <c r="B35" s="61" t="s">
        <v>42</v>
      </c>
      <c r="C35" s="13"/>
      <c r="D35" s="17"/>
      <c r="E35" s="17"/>
    </row>
    <row r="36" spans="2:5">
      <c r="B36" s="62" t="s">
        <v>43</v>
      </c>
      <c r="C36" s="13"/>
      <c r="D36" s="17"/>
      <c r="E36" s="17"/>
    </row>
    <row r="37" spans="2:5">
      <c r="B37" s="62" t="s">
        <v>44</v>
      </c>
      <c r="C37" s="13"/>
      <c r="D37" s="17"/>
      <c r="E37" s="17"/>
    </row>
    <row r="38" spans="2:5">
      <c r="B38" s="62" t="s">
        <v>45</v>
      </c>
      <c r="C38" s="15"/>
      <c r="D38" s="17"/>
      <c r="E38" s="17"/>
    </row>
    <row r="39" spans="2:5">
      <c r="B39" s="62" t="s">
        <v>46</v>
      </c>
      <c r="C39" s="15"/>
      <c r="D39" s="17"/>
      <c r="E39" s="17"/>
    </row>
    <row r="40" spans="2:5">
      <c r="B40" s="11"/>
      <c r="C40" s="15"/>
      <c r="D40" s="17"/>
      <c r="E40" s="17"/>
    </row>
    <row r="41" spans="2:5">
      <c r="B41" s="11"/>
      <c r="C41" s="15"/>
      <c r="D41" s="17"/>
      <c r="E41" s="17"/>
    </row>
    <row r="42" spans="2:5">
      <c r="B42" s="61" t="s">
        <v>47</v>
      </c>
      <c r="C42" s="15"/>
      <c r="D42" s="17"/>
      <c r="E42" s="17"/>
    </row>
    <row r="43" spans="2:5">
      <c r="B43" s="62" t="s">
        <v>48</v>
      </c>
      <c r="C43" s="15"/>
      <c r="D43" s="17"/>
      <c r="E43" s="17"/>
    </row>
    <row r="44" spans="2:5">
      <c r="B44" s="62" t="s">
        <v>49</v>
      </c>
      <c r="C44" s="15"/>
      <c r="D44" s="17"/>
      <c r="E44" s="17"/>
    </row>
    <row r="45" spans="2:5">
      <c r="B45" s="11"/>
      <c r="C45" s="15"/>
      <c r="D45" s="17"/>
      <c r="E45" s="17"/>
    </row>
    <row r="46" spans="2:5">
      <c r="B46" s="11"/>
      <c r="C46" s="15"/>
      <c r="D46" s="17"/>
      <c r="E46" s="17"/>
    </row>
    <row r="47" spans="2:5">
      <c r="B47" s="61" t="s">
        <v>50</v>
      </c>
      <c r="C47" s="15"/>
      <c r="D47" s="17"/>
      <c r="E47" s="17"/>
    </row>
    <row r="48" spans="2:5">
      <c r="B48" s="62" t="str">
        <f>CONCATENATE("Base  Vector  Layers: OpenStreetMap ", CHAR(169)," OpenStreetMap contributors  (2025); Wikimapia.org; GeoNames  2015; ")</f>
        <v xml:space="preserve">Base  Vector  Layers: OpenStreetMap © OpenStreetMap contributors  (2025); Wikimapia.org; GeoNames  2015; </v>
      </c>
      <c r="C48" s="15"/>
      <c r="D48" s="17"/>
      <c r="E48" s="17"/>
    </row>
    <row r="49" spans="2:2">
      <c r="B49" s="62" t="str">
        <f>CONCATENATE("Corine Land Cover (CLC) 2018; ",CHAR(169)," EuroGeographics, ",CHAR(169)," TurkStat. Source: European Commission – Eurostat/GISCO, 2021.")</f>
        <v>Corine Land Cover (CLC) 2018; © EuroGeographics, © TurkStat. Source: European Commission – Eurostat/GISCO, 2021.</v>
      </c>
    </row>
    <row r="51" spans="2:2">
      <c r="B51" s="62" t="s">
        <v>51</v>
      </c>
    </row>
    <row r="52" spans="2:2">
      <c r="B52" s="62" t="str">
        <f>CONCATENATE("",CHAR(169)," EuroGeographics, ",CHAR(169)," TurkStat. Source: European Commission – Eurostat/GISCO, 2021." )</f>
        <v>© EuroGeographics, © TurkStat. Source: European Commission – Eurostat/GISCO, 2021.</v>
      </c>
    </row>
    <row r="54" spans="2:2">
      <c r="B54" s="62" t="s">
        <v>52</v>
      </c>
    </row>
    <row r="55" spans="2:2">
      <c r="B55" s="76" t="s">
        <v>53</v>
      </c>
    </row>
    <row r="56" spans="2:2">
      <c r="B56" s="76" t="s">
        <v>54</v>
      </c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baseColWidth="10" defaultColWidth="9.140625" defaultRowHeight="15"/>
  <cols>
    <col min="1" max="12" width="28" style="2" customWidth="1"/>
  </cols>
  <sheetData>
    <row r="1" spans="1:12">
      <c r="A1" t="s">
        <v>55</v>
      </c>
    </row>
    <row r="3" spans="1:12" ht="25.5">
      <c r="A3" s="65" t="s">
        <v>56</v>
      </c>
      <c r="B3" s="65" t="s">
        <v>57</v>
      </c>
      <c r="C3" s="65" t="s">
        <v>58</v>
      </c>
      <c r="D3" s="65" t="s">
        <v>59</v>
      </c>
      <c r="E3" s="65" t="s">
        <v>60</v>
      </c>
      <c r="F3" s="65" t="s">
        <v>61</v>
      </c>
      <c r="G3" s="65" t="s">
        <v>62</v>
      </c>
      <c r="H3" s="65" t="s">
        <v>63</v>
      </c>
      <c r="I3" s="65" t="s">
        <v>64</v>
      </c>
      <c r="J3" s="65" t="s">
        <v>65</v>
      </c>
      <c r="K3" s="65" t="s">
        <v>66</v>
      </c>
      <c r="L3" s="65" t="s">
        <v>67</v>
      </c>
    </row>
    <row r="4" spans="1:12" ht="56.25">
      <c r="A4" s="66" t="s">
        <v>68</v>
      </c>
      <c r="B4" s="67" t="s">
        <v>69</v>
      </c>
      <c r="C4" s="67" t="s">
        <v>70</v>
      </c>
      <c r="D4" s="67" t="s">
        <v>71</v>
      </c>
      <c r="E4" s="67" t="s">
        <v>72</v>
      </c>
      <c r="F4" s="67" t="s">
        <v>73</v>
      </c>
      <c r="G4" s="67" t="s">
        <v>74</v>
      </c>
      <c r="H4" s="67" t="str">
        <f>HYPERLINK("https://www.worldpop.org", "WorldPop (www.worldpop.org)")</f>
        <v>WorldPop (www.worldpop.org)</v>
      </c>
      <c r="I4" s="67" t="s">
        <v>75</v>
      </c>
      <c r="J4" s="67" t="s">
        <v>75</v>
      </c>
      <c r="K4" s="67" t="s">
        <v>75</v>
      </c>
      <c r="L4" s="67" t="s">
        <v>76</v>
      </c>
    </row>
    <row r="5" spans="1:12">
      <c r="A5" s="68" t="s">
        <v>9</v>
      </c>
      <c r="B5" s="69">
        <v>6111</v>
      </c>
      <c r="C5" s="70">
        <v>6622</v>
      </c>
      <c r="D5" s="70">
        <v>7612</v>
      </c>
      <c r="E5" s="70">
        <v>2751</v>
      </c>
      <c r="F5" s="70">
        <v>2863</v>
      </c>
      <c r="G5" s="70">
        <v>5684</v>
      </c>
      <c r="H5" s="70">
        <v>6233</v>
      </c>
      <c r="I5" s="71">
        <v>5411</v>
      </c>
      <c r="J5" s="71">
        <v>1737</v>
      </c>
      <c r="K5" s="71">
        <v>32.1</v>
      </c>
      <c r="L5" s="72" t="s">
        <v>77</v>
      </c>
    </row>
    <row r="6" spans="1:12">
      <c r="A6" s="68" t="s">
        <v>78</v>
      </c>
      <c r="B6" s="69">
        <v>146</v>
      </c>
      <c r="C6" s="70">
        <v>206</v>
      </c>
      <c r="D6" s="70">
        <v>1057</v>
      </c>
      <c r="E6" s="70">
        <v>81</v>
      </c>
      <c r="F6" s="70">
        <v>307</v>
      </c>
      <c r="G6" s="70">
        <v>130</v>
      </c>
      <c r="H6" s="70">
        <v>367</v>
      </c>
      <c r="I6" s="71">
        <v>328</v>
      </c>
      <c r="J6" s="71">
        <v>312</v>
      </c>
      <c r="K6" s="71">
        <v>95.199999999999989</v>
      </c>
      <c r="L6" s="73" t="s">
        <v>79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"/>
  <sheetViews>
    <sheetView workbookViewId="0"/>
  </sheetViews>
  <sheetFormatPr baseColWidth="10" defaultColWidth="9.140625" defaultRowHeight="15"/>
  <cols>
    <col min="1" max="1" width="10" style="2" customWidth="1"/>
    <col min="2" max="5" width="30" style="2" customWidth="1"/>
    <col min="6" max="7" width="10" style="2" customWidth="1"/>
  </cols>
  <sheetData>
    <row r="1" spans="1:8">
      <c r="B1" s="36" t="s">
        <v>5</v>
      </c>
    </row>
    <row r="2" spans="1:8">
      <c r="B2" s="36" t="s">
        <v>80</v>
      </c>
    </row>
    <row r="4" spans="1:8">
      <c r="A4" s="29" t="s">
        <v>81</v>
      </c>
      <c r="B4" s="29" t="s">
        <v>82</v>
      </c>
      <c r="C4" s="29" t="s">
        <v>83</v>
      </c>
      <c r="D4" s="29" t="s">
        <v>84</v>
      </c>
      <c r="E4" s="29" t="s">
        <v>85</v>
      </c>
      <c r="F4" s="29" t="s">
        <v>86</v>
      </c>
      <c r="G4" s="29" t="s">
        <v>87</v>
      </c>
      <c r="H4" s="29" t="s">
        <v>88</v>
      </c>
    </row>
    <row r="5" spans="1:8">
      <c r="A5" s="62">
        <v>0</v>
      </c>
      <c r="B5" s="62" t="s">
        <v>89</v>
      </c>
      <c r="C5" s="62" t="s">
        <v>90</v>
      </c>
      <c r="D5" s="62" t="s">
        <v>91</v>
      </c>
      <c r="E5" s="62" t="s">
        <v>10</v>
      </c>
      <c r="F5" s="62">
        <v>3</v>
      </c>
      <c r="G5" s="62">
        <v>18</v>
      </c>
      <c r="H5" s="62">
        <v>2470.5833374600002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9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92</v>
      </c>
    </row>
    <row r="4" spans="1:12">
      <c r="A4" s="29" t="s">
        <v>81</v>
      </c>
      <c r="B4" s="29" t="s">
        <v>93</v>
      </c>
      <c r="C4" s="29" t="s">
        <v>94</v>
      </c>
      <c r="D4" s="29" t="s">
        <v>95</v>
      </c>
      <c r="E4" s="29" t="s">
        <v>96</v>
      </c>
      <c r="F4" s="29" t="s">
        <v>97</v>
      </c>
      <c r="G4" s="29" t="s">
        <v>85</v>
      </c>
      <c r="H4" s="29" t="s">
        <v>86</v>
      </c>
      <c r="I4" s="29" t="s">
        <v>98</v>
      </c>
      <c r="J4" s="29" t="s">
        <v>99</v>
      </c>
      <c r="K4" s="29" t="s">
        <v>87</v>
      </c>
      <c r="L4" s="29" t="s">
        <v>88</v>
      </c>
    </row>
    <row r="5" spans="1:12">
      <c r="A5" s="62">
        <v>0</v>
      </c>
      <c r="B5" s="62">
        <v>11</v>
      </c>
      <c r="C5" s="62" t="s">
        <v>15</v>
      </c>
      <c r="D5" s="62">
        <v>997</v>
      </c>
      <c r="E5" s="62" t="s">
        <v>100</v>
      </c>
      <c r="F5" s="62" t="s">
        <v>101</v>
      </c>
      <c r="G5" s="62" t="s">
        <v>102</v>
      </c>
      <c r="H5" s="62">
        <v>997</v>
      </c>
      <c r="I5" s="62">
        <v>994</v>
      </c>
      <c r="J5" s="62" t="s">
        <v>100</v>
      </c>
      <c r="K5" s="62">
        <v>131</v>
      </c>
      <c r="L5" s="62">
        <v>116.441123347</v>
      </c>
    </row>
    <row r="6" spans="1:12">
      <c r="A6" s="62">
        <v>1</v>
      </c>
      <c r="B6" s="62">
        <v>12</v>
      </c>
      <c r="C6" s="62" t="s">
        <v>103</v>
      </c>
      <c r="D6" s="62">
        <v>122</v>
      </c>
      <c r="E6" s="62" t="s">
        <v>16</v>
      </c>
      <c r="F6" s="62" t="s">
        <v>101</v>
      </c>
      <c r="G6" s="62" t="s">
        <v>102</v>
      </c>
      <c r="H6" s="62">
        <v>997</v>
      </c>
      <c r="I6" s="62">
        <v>994</v>
      </c>
      <c r="J6" s="62" t="s">
        <v>100</v>
      </c>
      <c r="K6" s="62">
        <v>1</v>
      </c>
      <c r="L6" s="62">
        <v>0.58045292479999999</v>
      </c>
    </row>
    <row r="7" spans="1:12">
      <c r="A7" s="62">
        <v>2</v>
      </c>
      <c r="B7" s="62">
        <v>12</v>
      </c>
      <c r="C7" s="62" t="s">
        <v>103</v>
      </c>
      <c r="D7" s="62">
        <v>1251</v>
      </c>
      <c r="E7" s="62" t="s">
        <v>17</v>
      </c>
      <c r="F7" s="62" t="s">
        <v>101</v>
      </c>
      <c r="G7" s="62" t="s">
        <v>102</v>
      </c>
      <c r="H7" s="62">
        <v>997</v>
      </c>
      <c r="I7" s="62">
        <v>994</v>
      </c>
      <c r="J7" s="62" t="s">
        <v>100</v>
      </c>
      <c r="K7" s="62">
        <v>1</v>
      </c>
      <c r="L7" s="62">
        <v>0.2453585428</v>
      </c>
    </row>
    <row r="8" spans="1:12">
      <c r="A8" s="62">
        <v>3</v>
      </c>
      <c r="B8" s="62">
        <v>12</v>
      </c>
      <c r="C8" s="62" t="s">
        <v>103</v>
      </c>
      <c r="D8" s="62">
        <v>1263</v>
      </c>
      <c r="E8" s="62" t="s">
        <v>18</v>
      </c>
      <c r="F8" s="62" t="s">
        <v>101</v>
      </c>
      <c r="G8" s="62" t="s">
        <v>102</v>
      </c>
      <c r="H8" s="62">
        <v>997</v>
      </c>
      <c r="I8" s="62">
        <v>994</v>
      </c>
      <c r="J8" s="62" t="s">
        <v>100</v>
      </c>
      <c r="K8" s="62">
        <v>1</v>
      </c>
      <c r="L8" s="62">
        <v>0.34190031370000001</v>
      </c>
    </row>
    <row r="9" spans="1:12">
      <c r="A9" s="62">
        <v>4</v>
      </c>
      <c r="B9" s="62">
        <v>12</v>
      </c>
      <c r="C9" s="62" t="s">
        <v>103</v>
      </c>
      <c r="D9" s="62">
        <v>1280</v>
      </c>
      <c r="E9" s="62" t="s">
        <v>19</v>
      </c>
      <c r="F9" s="62" t="s">
        <v>101</v>
      </c>
      <c r="G9" s="62" t="s">
        <v>102</v>
      </c>
      <c r="H9" s="62">
        <v>997</v>
      </c>
      <c r="I9" s="62">
        <v>994</v>
      </c>
      <c r="J9" s="62" t="s">
        <v>100</v>
      </c>
      <c r="K9" s="62">
        <v>8</v>
      </c>
      <c r="L9" s="62">
        <v>1.6204770508999999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6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104</v>
      </c>
    </row>
    <row r="4" spans="1:12">
      <c r="A4" s="29" t="s">
        <v>81</v>
      </c>
      <c r="B4" s="29" t="s">
        <v>93</v>
      </c>
      <c r="C4" s="29" t="s">
        <v>94</v>
      </c>
      <c r="D4" s="29" t="s">
        <v>95</v>
      </c>
      <c r="E4" s="29" t="s">
        <v>96</v>
      </c>
      <c r="F4" s="29" t="s">
        <v>97</v>
      </c>
      <c r="G4" s="29" t="s">
        <v>85</v>
      </c>
      <c r="H4" s="29" t="s">
        <v>86</v>
      </c>
      <c r="I4" s="29" t="s">
        <v>98</v>
      </c>
      <c r="J4" s="29" t="s">
        <v>99</v>
      </c>
      <c r="K4" s="29" t="s">
        <v>87</v>
      </c>
      <c r="L4" s="29" t="s">
        <v>88</v>
      </c>
    </row>
    <row r="5" spans="1:12">
      <c r="A5" s="62">
        <v>0</v>
      </c>
      <c r="B5" s="62">
        <v>11</v>
      </c>
      <c r="C5" s="62" t="s">
        <v>15</v>
      </c>
      <c r="D5" s="62">
        <v>997</v>
      </c>
      <c r="E5" s="62" t="s">
        <v>100</v>
      </c>
      <c r="F5" s="62" t="s">
        <v>101</v>
      </c>
      <c r="G5" s="62" t="s">
        <v>102</v>
      </c>
      <c r="H5" s="62">
        <v>997</v>
      </c>
      <c r="I5" s="62">
        <v>994</v>
      </c>
      <c r="J5" s="62" t="s">
        <v>100</v>
      </c>
      <c r="K5" s="62">
        <v>10</v>
      </c>
      <c r="L5" s="62">
        <v>3.4723943809</v>
      </c>
    </row>
    <row r="6" spans="1:12">
      <c r="A6" s="62">
        <v>1</v>
      </c>
      <c r="B6" s="62">
        <v>12</v>
      </c>
      <c r="C6" s="62" t="s">
        <v>103</v>
      </c>
      <c r="D6" s="62">
        <v>1280</v>
      </c>
      <c r="E6" s="62" t="s">
        <v>19</v>
      </c>
      <c r="F6" s="62" t="s">
        <v>101</v>
      </c>
      <c r="G6" s="62" t="s">
        <v>102</v>
      </c>
      <c r="H6" s="62">
        <v>997</v>
      </c>
      <c r="I6" s="62">
        <v>994</v>
      </c>
      <c r="J6" s="62" t="s">
        <v>100</v>
      </c>
      <c r="K6" s="62">
        <v>1</v>
      </c>
      <c r="L6" s="62">
        <v>0.19489689939999999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8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105</v>
      </c>
    </row>
    <row r="4" spans="1:12">
      <c r="A4" s="29" t="s">
        <v>81</v>
      </c>
      <c r="B4" s="29" t="s">
        <v>93</v>
      </c>
      <c r="C4" s="29" t="s">
        <v>94</v>
      </c>
      <c r="D4" s="29" t="s">
        <v>95</v>
      </c>
      <c r="E4" s="29" t="s">
        <v>96</v>
      </c>
      <c r="F4" s="29" t="s">
        <v>97</v>
      </c>
      <c r="G4" s="29" t="s">
        <v>85</v>
      </c>
      <c r="H4" s="29" t="s">
        <v>86</v>
      </c>
      <c r="I4" s="29" t="s">
        <v>98</v>
      </c>
      <c r="J4" s="29" t="s">
        <v>99</v>
      </c>
      <c r="K4" s="29" t="s">
        <v>87</v>
      </c>
      <c r="L4" s="29" t="s">
        <v>106</v>
      </c>
    </row>
    <row r="5" spans="1:12">
      <c r="A5" s="62">
        <v>0</v>
      </c>
      <c r="B5" s="62">
        <v>211</v>
      </c>
      <c r="C5" s="62" t="s">
        <v>107</v>
      </c>
      <c r="D5" s="62">
        <v>21120</v>
      </c>
      <c r="E5" s="62" t="s">
        <v>21</v>
      </c>
      <c r="F5" s="62" t="s">
        <v>101</v>
      </c>
      <c r="G5" s="62" t="s">
        <v>100</v>
      </c>
      <c r="H5" s="62">
        <v>997</v>
      </c>
      <c r="I5" s="62">
        <v>994</v>
      </c>
      <c r="J5" s="62" t="s">
        <v>100</v>
      </c>
      <c r="K5" s="62">
        <v>13</v>
      </c>
      <c r="L5" s="62">
        <v>13.2112233851</v>
      </c>
    </row>
    <row r="6" spans="1:12">
      <c r="A6" s="62">
        <v>1</v>
      </c>
      <c r="B6" s="62">
        <v>211</v>
      </c>
      <c r="C6" s="62" t="s">
        <v>107</v>
      </c>
      <c r="D6" s="62">
        <v>21121</v>
      </c>
      <c r="E6" s="62" t="s">
        <v>23</v>
      </c>
      <c r="F6" s="62" t="s">
        <v>101</v>
      </c>
      <c r="G6" s="62" t="s">
        <v>100</v>
      </c>
      <c r="H6" s="62">
        <v>997</v>
      </c>
      <c r="I6" s="62">
        <v>994</v>
      </c>
      <c r="J6" s="62" t="s">
        <v>100</v>
      </c>
      <c r="K6" s="62">
        <v>31</v>
      </c>
      <c r="L6" s="62">
        <v>40.5546806495</v>
      </c>
    </row>
    <row r="7" spans="1:12">
      <c r="A7" s="62">
        <v>2</v>
      </c>
      <c r="B7" s="62">
        <v>211</v>
      </c>
      <c r="C7" s="62" t="s">
        <v>107</v>
      </c>
      <c r="D7" s="62">
        <v>21122</v>
      </c>
      <c r="E7" s="62" t="s">
        <v>24</v>
      </c>
      <c r="F7" s="62" t="s">
        <v>101</v>
      </c>
      <c r="G7" s="62" t="s">
        <v>100</v>
      </c>
      <c r="H7" s="62">
        <v>997</v>
      </c>
      <c r="I7" s="62">
        <v>994</v>
      </c>
      <c r="J7" s="62" t="s">
        <v>100</v>
      </c>
      <c r="K7" s="62">
        <v>567</v>
      </c>
      <c r="L7" s="62">
        <v>160.96906452799999</v>
      </c>
    </row>
    <row r="8" spans="1:12">
      <c r="A8" s="62">
        <v>3</v>
      </c>
      <c r="B8" s="62">
        <v>211</v>
      </c>
      <c r="C8" s="62" t="s">
        <v>107</v>
      </c>
      <c r="D8" s="62">
        <v>21124</v>
      </c>
      <c r="E8" s="62" t="s">
        <v>25</v>
      </c>
      <c r="F8" s="62" t="s">
        <v>101</v>
      </c>
      <c r="G8" s="62" t="s">
        <v>100</v>
      </c>
      <c r="H8" s="62">
        <v>997</v>
      </c>
      <c r="I8" s="62">
        <v>994</v>
      </c>
      <c r="J8" s="62" t="s">
        <v>100</v>
      </c>
      <c r="K8" s="62">
        <v>951</v>
      </c>
      <c r="L8" s="62">
        <v>414.63301398499999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7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108</v>
      </c>
    </row>
    <row r="4" spans="1:12">
      <c r="A4" s="29" t="s">
        <v>81</v>
      </c>
      <c r="B4" s="29" t="s">
        <v>93</v>
      </c>
      <c r="C4" s="29" t="s">
        <v>94</v>
      </c>
      <c r="D4" s="29" t="s">
        <v>95</v>
      </c>
      <c r="E4" s="29" t="s">
        <v>96</v>
      </c>
      <c r="F4" s="29" t="s">
        <v>97</v>
      </c>
      <c r="G4" s="29" t="s">
        <v>85</v>
      </c>
      <c r="H4" s="29" t="s">
        <v>86</v>
      </c>
      <c r="I4" s="29" t="s">
        <v>98</v>
      </c>
      <c r="J4" s="29" t="s">
        <v>99</v>
      </c>
      <c r="K4" s="29" t="s">
        <v>87</v>
      </c>
      <c r="L4" s="29" t="s">
        <v>106</v>
      </c>
    </row>
    <row r="5" spans="1:12">
      <c r="A5" s="62">
        <v>0</v>
      </c>
      <c r="B5" s="62">
        <v>211</v>
      </c>
      <c r="C5" s="62" t="s">
        <v>107</v>
      </c>
      <c r="D5" s="62">
        <v>21121</v>
      </c>
      <c r="E5" s="62" t="s">
        <v>23</v>
      </c>
      <c r="F5" s="62" t="s">
        <v>101</v>
      </c>
      <c r="G5" s="62" t="s">
        <v>100</v>
      </c>
      <c r="H5" s="62">
        <v>997</v>
      </c>
      <c r="I5" s="62">
        <v>994</v>
      </c>
      <c r="J5" s="62" t="s">
        <v>100</v>
      </c>
      <c r="K5" s="62">
        <v>3</v>
      </c>
      <c r="L5" s="62">
        <v>4.3641551922000001</v>
      </c>
    </row>
    <row r="6" spans="1:12">
      <c r="A6" s="62">
        <v>1</v>
      </c>
      <c r="B6" s="62">
        <v>211</v>
      </c>
      <c r="C6" s="62" t="s">
        <v>107</v>
      </c>
      <c r="D6" s="62">
        <v>21122</v>
      </c>
      <c r="E6" s="62" t="s">
        <v>24</v>
      </c>
      <c r="F6" s="62" t="s">
        <v>101</v>
      </c>
      <c r="G6" s="62" t="s">
        <v>100</v>
      </c>
      <c r="H6" s="62">
        <v>997</v>
      </c>
      <c r="I6" s="62">
        <v>994</v>
      </c>
      <c r="J6" s="62" t="s">
        <v>100</v>
      </c>
      <c r="K6" s="62">
        <v>16</v>
      </c>
      <c r="L6" s="62">
        <v>7.4095992681</v>
      </c>
    </row>
    <row r="7" spans="1:12">
      <c r="A7" s="62">
        <v>2</v>
      </c>
      <c r="B7" s="62">
        <v>211</v>
      </c>
      <c r="C7" s="62" t="s">
        <v>107</v>
      </c>
      <c r="D7" s="62">
        <v>21124</v>
      </c>
      <c r="E7" s="62" t="s">
        <v>25</v>
      </c>
      <c r="F7" s="62" t="s">
        <v>101</v>
      </c>
      <c r="G7" s="62" t="s">
        <v>100</v>
      </c>
      <c r="H7" s="62">
        <v>997</v>
      </c>
      <c r="I7" s="62">
        <v>994</v>
      </c>
      <c r="J7" s="62" t="s">
        <v>100</v>
      </c>
      <c r="K7" s="62">
        <v>207</v>
      </c>
      <c r="L7" s="62">
        <v>65.921369113599994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7"/>
  <sheetViews>
    <sheetView workbookViewId="0"/>
  </sheetViews>
  <sheetFormatPr baseColWidth="10" defaultColWidth="9.140625"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109</v>
      </c>
    </row>
    <row r="4" spans="1:12">
      <c r="A4" s="29" t="s">
        <v>81</v>
      </c>
      <c r="B4" s="29" t="s">
        <v>93</v>
      </c>
      <c r="C4" s="29" t="s">
        <v>94</v>
      </c>
      <c r="D4" s="29" t="s">
        <v>95</v>
      </c>
      <c r="E4" s="29" t="s">
        <v>96</v>
      </c>
      <c r="F4" s="29" t="s">
        <v>97</v>
      </c>
      <c r="G4" s="29" t="s">
        <v>85</v>
      </c>
      <c r="H4" s="29" t="s">
        <v>86</v>
      </c>
      <c r="I4" s="29" t="s">
        <v>98</v>
      </c>
      <c r="J4" s="29" t="s">
        <v>99</v>
      </c>
      <c r="K4" s="29" t="s">
        <v>87</v>
      </c>
      <c r="L4" s="29" t="s">
        <v>88</v>
      </c>
    </row>
    <row r="5" spans="1:12">
      <c r="A5" s="62">
        <v>0</v>
      </c>
      <c r="B5" s="62">
        <v>23</v>
      </c>
      <c r="C5" s="62" t="s">
        <v>110</v>
      </c>
      <c r="D5" s="62">
        <v>2301</v>
      </c>
      <c r="E5" s="62" t="s">
        <v>27</v>
      </c>
      <c r="F5" s="62" t="s">
        <v>101</v>
      </c>
      <c r="G5" s="62" t="s">
        <v>100</v>
      </c>
      <c r="H5" s="62">
        <v>997</v>
      </c>
      <c r="I5" s="62">
        <v>994</v>
      </c>
      <c r="J5" s="62" t="s">
        <v>100</v>
      </c>
      <c r="K5" s="62">
        <v>4</v>
      </c>
      <c r="L5" s="62">
        <v>9.5111207164000007</v>
      </c>
    </row>
    <row r="6" spans="1:12">
      <c r="A6" s="62">
        <v>1</v>
      </c>
      <c r="B6" s="62">
        <v>23</v>
      </c>
      <c r="C6" s="62" t="s">
        <v>110</v>
      </c>
      <c r="D6" s="62">
        <v>2302</v>
      </c>
      <c r="E6" s="62" t="s">
        <v>28</v>
      </c>
      <c r="F6" s="62" t="s">
        <v>101</v>
      </c>
      <c r="G6" s="62" t="s">
        <v>100</v>
      </c>
      <c r="H6" s="62">
        <v>997</v>
      </c>
      <c r="I6" s="62">
        <v>994</v>
      </c>
      <c r="J6" s="62" t="s">
        <v>100</v>
      </c>
      <c r="K6" s="62">
        <v>27</v>
      </c>
      <c r="L6" s="62">
        <v>8.4299617000999998</v>
      </c>
    </row>
    <row r="7" spans="1:12">
      <c r="A7" s="62">
        <v>2</v>
      </c>
      <c r="B7" s="62">
        <v>24</v>
      </c>
      <c r="C7" s="62" t="s">
        <v>111</v>
      </c>
      <c r="D7" s="62">
        <v>241</v>
      </c>
      <c r="E7" s="62" t="s">
        <v>29</v>
      </c>
      <c r="F7" s="62" t="s">
        <v>101</v>
      </c>
      <c r="G7" s="62" t="s">
        <v>100</v>
      </c>
      <c r="H7" s="62">
        <v>997</v>
      </c>
      <c r="I7" s="62">
        <v>994</v>
      </c>
      <c r="J7" s="62" t="s">
        <v>100</v>
      </c>
      <c r="K7" s="62">
        <v>4</v>
      </c>
      <c r="L7" s="62">
        <v>1.6486790884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Info_Delineation</vt:lpstr>
      <vt:lpstr>Delineation</vt:lpstr>
      <vt:lpstr>Pop_Statistics</vt:lpstr>
      <vt:lpstr>_observedEventA_v1_aoi</vt:lpstr>
      <vt:lpstr>_builtUpA_v1_aoi</vt:lpstr>
      <vt:lpstr>_builtUpA_v1_aff</vt:lpstr>
      <vt:lpstr>_transportationL_v1_aoi</vt:lpstr>
      <vt:lpstr>_transportationL_v1_aff</vt:lpstr>
      <vt:lpstr>_facilitiesA_v1_aoi</vt:lpstr>
      <vt:lpstr>_facilitiesA_v1_aff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Precious Annie Lopez | GAF AG</cp:lastModifiedBy>
  <cp:lastPrinted>2020-10-14T12:56:37Z</cp:lastPrinted>
  <dcterms:created xsi:type="dcterms:W3CDTF">2017-04-13T10:25:13Z</dcterms:created>
  <dcterms:modified xsi:type="dcterms:W3CDTF">2025-08-14T13:00:59Z</dcterms:modified>
</cp:coreProperties>
</file>